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3\07-2023\"/>
    </mc:Choice>
  </mc:AlternateContent>
  <xr:revisionPtr revIDLastSave="0" documentId="8_{97A757C1-D546-4E73-9B7D-B75B45EB2156}" xr6:coauthVersionLast="47" xr6:coauthVersionMax="47" xr10:uidLastSave="{00000000-0000-0000-0000-000000000000}"/>
  <bookViews>
    <workbookView xWindow="-120" yWindow="-120" windowWidth="24240" windowHeight="13140" xr2:uid="{67C27D3B-A2AF-4F16-9075-09AC1081D10B}"/>
  </bookViews>
  <sheets>
    <sheet name="MENSUAL TRIBUNAL " sheetId="1" r:id="rId1"/>
  </sheets>
  <definedNames>
    <definedName name="_xlnm.Print_Area" localSheetId="0">'MENSUAL TRIBUNAL '!$A$1:$G$95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E91" i="1"/>
  <c r="E90" i="1"/>
  <c r="E89" i="1"/>
  <c r="E88" i="1"/>
  <c r="G87" i="1"/>
  <c r="F87" i="1"/>
  <c r="E87" i="1"/>
  <c r="D87" i="1"/>
  <c r="C87" i="1"/>
  <c r="B87" i="1"/>
  <c r="E86" i="1"/>
  <c r="F85" i="1"/>
  <c r="D85" i="1"/>
  <c r="E85" i="1" s="1"/>
  <c r="E82" i="1" s="1"/>
  <c r="C85" i="1"/>
  <c r="B85" i="1"/>
  <c r="F83" i="1"/>
  <c r="F82" i="1" s="1"/>
  <c r="D83" i="1"/>
  <c r="C83" i="1"/>
  <c r="C82" i="1" s="1"/>
  <c r="G82" i="1"/>
  <c r="D82" i="1"/>
  <c r="B82" i="1"/>
  <c r="F78" i="1"/>
  <c r="E77" i="1"/>
  <c r="E76" i="1"/>
  <c r="E75" i="1"/>
  <c r="E74" i="1"/>
  <c r="E73" i="1"/>
  <c r="E72" i="1"/>
  <c r="F71" i="1"/>
  <c r="C71" i="1"/>
  <c r="E71" i="1" s="1"/>
  <c r="E70" i="1" s="1"/>
  <c r="B71" i="1"/>
  <c r="G70" i="1"/>
  <c r="G9" i="1" s="1"/>
  <c r="F70" i="1"/>
  <c r="D70" i="1"/>
  <c r="B70" i="1"/>
  <c r="G33" i="1"/>
  <c r="F33" i="1"/>
  <c r="E33" i="1"/>
  <c r="D33" i="1"/>
  <c r="D10" i="1" s="1"/>
  <c r="D9" i="1" s="1"/>
  <c r="D93" i="1" s="1"/>
  <c r="C33" i="1"/>
  <c r="B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F11" i="1"/>
  <c r="F10" i="1" s="1"/>
  <c r="E11" i="1"/>
  <c r="E10" i="1" s="1"/>
  <c r="D11" i="1"/>
  <c r="B11" i="1"/>
  <c r="B9" i="1"/>
  <c r="B93" i="1" s="1"/>
  <c r="E93" i="1" l="1"/>
  <c r="G93" i="1"/>
  <c r="E9" i="1"/>
  <c r="F9" i="1"/>
  <c r="C70" i="1"/>
  <c r="C9" i="1" s="1"/>
  <c r="C93" i="1" s="1"/>
  <c r="F93" i="1" l="1"/>
</calcChain>
</file>

<file path=xl/sharedStrings.xml><?xml version="1.0" encoding="utf-8"?>
<sst xmlns="http://schemas.openxmlformats.org/spreadsheetml/2006/main" count="95" uniqueCount="95">
  <si>
    <t>JULIO</t>
  </si>
  <si>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</si>
  <si>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</si>
  <si>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</si>
  <si>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</si>
  <si>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</si>
  <si>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</si>
  <si>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</si>
  <si>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</si>
  <si>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</si>
  <si>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</si>
  <si>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</si>
  <si>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</si>
  <si>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 xml:space="preserve">1.3.2.01.01 - DCHOS POR SERVICIOS A LA PROPIEDAD RAÍZ            </t>
  </si>
  <si>
    <t xml:space="preserve">1.3.2.01.02 - DCHOS POR SERVICIOS A LA PROPIEDAD RAÍZ            </t>
  </si>
  <si>
    <t xml:space="preserve">1.3.2.01.03 - ECOTASA                                            </t>
  </si>
  <si>
    <t xml:space="preserve">1.3.2.01.04 - CANASTOS PARA RESIDUOS                             </t>
  </si>
  <si>
    <t xml:space="preserve">1.3.2.01.05 - CANASTOS PARA RESIDUOS (E. ANTERIORES)             </t>
  </si>
  <si>
    <t xml:space="preserve">1.3.2.01.06 - SPAC COLOCACION (EJERCICIO CORRIENTE)              </t>
  </si>
  <si>
    <t xml:space="preserve">1.3.2.01.08 - SPAC MANTENIMIENTO-REPARACION-ACTUALIZAC           </t>
  </si>
  <si>
    <t xml:space="preserve">1.3.2.02.01 - DERECHOS DE INSPECCIÓN COMERCIO IND Y SE           </t>
  </si>
  <si>
    <t xml:space="preserve">1.3.2.02.02 - DERECHOS DE INSPECCIÓN COMERCIO IND Y SE           </t>
  </si>
  <si>
    <t xml:space="preserve">1.3.2.02.03 - DERECHOS DE RECOLECCIÓN ESPECIAL (E.CTE.           </t>
  </si>
  <si>
    <t xml:space="preserve">1.3.2.02.04 - DERECHOS DE RECOLECCIÓN ESPECIAL (E. ANT           </t>
  </si>
  <si>
    <t xml:space="preserve">1.3.2.03.01 - DERECHOS DE CEMENTERIO                             </t>
  </si>
  <si>
    <t xml:space="preserve">1.3.2.04.00 - DERECHOS DE ACTUACIÓN ADMINISTRATIVA               </t>
  </si>
  <si>
    <t xml:space="preserve">1.3.2.05.00 - DERECHOS DE EDIFICACIÓN                            </t>
  </si>
  <si>
    <t xml:space="preserve">1.3.2.09.00 - DERECHOS DE PUBLICIDAD Y PROPAGANDA                </t>
  </si>
  <si>
    <t xml:space="preserve">1.3.2.11.01 - UNIDAD DE CALIDAD AMBIENTAL                        </t>
  </si>
  <si>
    <t xml:space="preserve">1.3.2.15.00 - COMISION ADMINISTRATIVA                            </t>
  </si>
  <si>
    <t xml:space="preserve">1.3.2.21.01 - LICENCIA DE CONDUCIR NACIONAL PARTICULAR           </t>
  </si>
  <si>
    <t xml:space="preserve">1.3.2.21.02 - LICENCIA DE CONDUCIR NACIONAL PROFESIONA           </t>
  </si>
  <si>
    <t xml:space="preserve">1.3.2.22.01 - RECUPERO SALUD EJERCICIO CORRIENTE                 </t>
  </si>
  <si>
    <t xml:space="preserve">1.3.2.22.02 - RECUPERO SALUD EJERCICIO NO CORRIENTE.             </t>
  </si>
  <si>
    <t xml:space="preserve">OTROS INGRESOS DE ORIGEN MUNICIPAL                                                                                      
</t>
  </si>
  <si>
    <t xml:space="preserve">1.3.3.01.01 - MULTAS GENERALES (E. CTE.)                         </t>
  </si>
  <si>
    <t xml:space="preserve">1.3.3.01.02 - MULTAS GENERALES (E. ANTERIORES)                   </t>
  </si>
  <si>
    <t xml:space="preserve">1.3.3.02.01 - INTERESES Y RECARGOS (EJERCICIO CORRIENT           </t>
  </si>
  <si>
    <t xml:space="preserve">1.3.3.02.02 - INTERESES Y RECARGOS (EJERCICIOS VENCIDO           </t>
  </si>
  <si>
    <t xml:space="preserve">1.3.3.02.05.31 - INT PREST PROG MUN MICROCR DA PRA JUAN          </t>
  </si>
  <si>
    <t xml:space="preserve">1.3.3.02.05.33 - INT PREST PROG MUN MICROCR COBO SANCHEZ         </t>
  </si>
  <si>
    <t xml:space="preserve">1.3.3.02.05.34 - INT PREST PROG MUN MICROCR RODRIGUEZ            </t>
  </si>
  <si>
    <t xml:space="preserve">1.3.3.02.05.37 - INT PREST PROG MUN MICROCR ALBERDI              </t>
  </si>
  <si>
    <t xml:space="preserve">1.3.3.02.05.38 - INT PREST PROG MUN MICROCR AGUILERA ADRI        </t>
  </si>
  <si>
    <t xml:space="preserve">1.3.3.02.05.39 - INT PREST PROG MUN MICROCR YAÑEZ ANALIA         </t>
  </si>
  <si>
    <t xml:space="preserve">1.3.3.02.05.40 - INT PREST PROG MUN MICROCR VILLEGAS MART        </t>
  </si>
  <si>
    <t xml:space="preserve">1.3.3.02.05.42 - INT PREST PROG MUN MICROCR CASTRO MILTON        </t>
  </si>
  <si>
    <t xml:space="preserve">1.3.3.02.05.44 - INT PREST PROG MUN MICROCR OLMEDO MARIA         </t>
  </si>
  <si>
    <t xml:space="preserve">1.3.3.02.05.46 - INT PREST PROG MUN MICROCR ROJAS REBECA         </t>
  </si>
  <si>
    <t xml:space="preserve">1.3.3.02.05.49 - INT PREST PROG MUN MICROCR GUZMAN PABLO         </t>
  </si>
  <si>
    <t xml:space="preserve">1.3.3.02.05.50 - INT PREST PROG MUN MICROCR LARA LUCIA           </t>
  </si>
  <si>
    <t xml:space="preserve">1.3.3.02.05.51 - INT PREST PROG MUN MICROCR ALBERTINI TER        </t>
  </si>
  <si>
    <t xml:space="preserve">1.3.3.02.05.53 - INT PREST PROG MUN MICROCR GARCIA MIRAND        </t>
  </si>
  <si>
    <t xml:space="preserve">1.3.3.02.05.55 - INT PREST PROG MUN MICROCR OCHOA SANDRA         </t>
  </si>
  <si>
    <t xml:space="preserve">1.3.3.02.05.57 - INT PREST PROG MUN MICROCR PEREZ MARTINE        </t>
  </si>
  <si>
    <t xml:space="preserve">1.3.3.02.05.59 - INT PREST PROG MUN MICROCR AGUAZA MARIA         </t>
  </si>
  <si>
    <t xml:space="preserve">1.3.3.02.05.63 - INT PREST PROG MUN MICROCR CARRASCO ALBE        </t>
  </si>
  <si>
    <t xml:space="preserve">1.3.3.04.00 - PRODUCIDO DE ACTIVIDADES CULTURALES                </t>
  </si>
  <si>
    <t xml:space="preserve">1.3.3.07.02 - CONTROL DE ANIMALES                                </t>
  </si>
  <si>
    <t xml:space="preserve">1.3.3.07.05 - SERVICIOS ESPECIALES VARIOS                        </t>
  </si>
  <si>
    <t xml:space="preserve">1.3.3.08.01 - MULTAS POR ACCIDENTES VIALES                       </t>
  </si>
  <si>
    <t xml:space="preserve">1.3.3.08.02 - MULTAS POR INFRACCIONES DE TRÁNSITO                </t>
  </si>
  <si>
    <t xml:space="preserve">1.3.3.08.03 - COMISIÓN ADMINISTRATIVA POR INFRACCIÓN D           </t>
  </si>
  <si>
    <t xml:space="preserve">1.3.3.09.01 - PRODUCIDO DE ESTACIONAMIENTO MEDIDO                </t>
  </si>
  <si>
    <t xml:space="preserve">1.3.3.09.02 - MULTAS POR ESTACIONAMIENTO MEDIDO                  </t>
  </si>
  <si>
    <t xml:space="preserve">1.3.3.10.07 - CAP - CARGO ALUMBRADO PÚBLICO                      </t>
  </si>
  <si>
    <t xml:space="preserve">1.3.3.12.01 - RENTAS FINANCIERAS                                 </t>
  </si>
  <si>
    <t xml:space="preserve">1.3.3.12.05 - GASTOS RECUPERADOS                                 </t>
  </si>
  <si>
    <t xml:space="preserve">1.3.3.12.06 - REINTEGRO A.R.T.                                   </t>
  </si>
  <si>
    <t xml:space="preserve">1.3.3.12.12 - RECUPERO SINIESTRO                                 </t>
  </si>
  <si>
    <t xml:space="preserve">1.3.3.12.25 - RECUPERO POR JUICIOS                               </t>
  </si>
  <si>
    <t>·DE ORIGEN PROVINCIAL</t>
  </si>
  <si>
    <t>REGIMEN DE COPARTICIPACION PROVINCIAL</t>
  </si>
  <si>
    <t xml:space="preserve">1.1.1.01.01 - IMPUESTO SOBRE INGRESOS BRUTOS                     </t>
  </si>
  <si>
    <t xml:space="preserve">1.1.1.01.02 - IMPUESTO INMOBILIARIO                              </t>
  </si>
  <si>
    <t xml:space="preserve">1.1.1.01.03 - IMPUESTO A LOS AUTOMOTORES                         </t>
  </si>
  <si>
    <t xml:space="preserve">1.1.1.01.04 - IMPUESTO A LOS SELLOS                              </t>
  </si>
  <si>
    <t xml:space="preserve">1.1.1.01.07 - FINANCIAMIENTO EDUCATIVO                           </t>
  </si>
  <si>
    <t xml:space="preserve">1.1.1.01.13 - CANON EXTRAORDINARIO PRODUCCIÓN HIDROCAR           </t>
  </si>
  <si>
    <t xml:space="preserve">OTROS INGRESOS DE JURISDICCIÓN PROVINCIAL               </t>
  </si>
  <si>
    <t xml:space="preserve">1.1.3.01.04.005 - CONECTAR LAB (EX INFINITO POR DESCUBRIR)       </t>
  </si>
  <si>
    <t xml:space="preserve">1.1.3.01.05.000 - FONDOS PARA EL DESARROLLO DEPORTIVO            </t>
  </si>
  <si>
    <t xml:space="preserve">1.1.3.01.05.001 - FONDO DEPORTE COMUNITARIO                      </t>
  </si>
  <si>
    <t xml:space="preserve"> -DE ORIGEN NACIONAL                                                                                                      </t>
  </si>
  <si>
    <t xml:space="preserve">RÉGIMEN DE COPARTICIPACIÓN NACIONAL                                                                                     </t>
  </si>
  <si>
    <t xml:space="preserve">1.2.1.01 - DISTRIBUCIÓN SECUNDARIA                               </t>
  </si>
  <si>
    <t xml:space="preserve">OTROS INGRESOS DE JURISDICCIÓN NACIONAL                                                                                 </t>
  </si>
  <si>
    <t xml:space="preserve">1.2.4.01.17.001 - M. SALUD NACIÓN PLAN SUMAR         </t>
  </si>
  <si>
    <t xml:space="preserve">RECURSOS DE CAPITAL                                                                                                     </t>
  </si>
  <si>
    <t xml:space="preserve">2.2.1.01 - OBRAS DE PAVIMENTACION (EJERCICIO CORRIE              </t>
  </si>
  <si>
    <t xml:space="preserve">2.2.1.03 - APORTE VECINAL PARA OBRAS REEMBOLSABLES               </t>
  </si>
  <si>
    <t xml:space="preserve">2.5.1.18.06 - RECONSTRUCCION CALLE 9 DE JULIO                    </t>
  </si>
  <si>
    <t xml:space="preserve">2.5.1.18.09 - PARQUE LINEAL JACARANDA                            </t>
  </si>
  <si>
    <t xml:space="preserve">2.5.1.18.10 - PLAN PEAT  Y FORTAL AV SAN MARTIN                  </t>
  </si>
  <si>
    <t>TOTAL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</si>
</sst>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ahoma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3" fontId="1" fillId="0" borderId="0" xfId="0" applyNumberFormat="1" applyFont="1"/>
    <xf numFmtId="0" fontId="1" fillId="0" borderId="0" xfId="0" applyFont="1" applyAlignment="1">
      <alignment horizontal="right"/>
    </xf>
    <xf numFmtId="12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4" fontId="1" fillId="2" borderId="5" xfId="0" applyNumberFormat="1" applyFont="1" applyFill="1" applyBorder="1"/>
    <xf numFmtId="4" fontId="1" fillId="2" borderId="6" xfId="0" applyNumberFormat="1" applyFont="1" applyFill="1" applyBorder="1"/>
    <xf numFmtId="0" fontId="5" fillId="0" borderId="4" xfId="0" applyFont="1" applyBorder="1" applyAlignment="1">
      <alignment vertical="center"/>
    </xf>
    <xf numFmtId="4" fontId="6" fillId="0" borderId="5" xfId="0" applyNumberFormat="1" applyFont="1" applyBorder="1"/>
    <xf numFmtId="4" fontId="6" fillId="0" borderId="6" xfId="0" applyNumberFormat="1" applyFont="1" applyBorder="1"/>
    <xf numFmtId="0" fontId="8" fillId="0" borderId="4" xfId="1" applyFont="1" applyBorder="1"/>
    <xf numFmtId="4" fontId="0" fillId="0" borderId="5" xfId="0" applyNumberFormat="1" applyBorder="1"/>
    <xf numFmtId="4" fontId="0" fillId="0" borderId="6" xfId="0" applyNumberFormat="1" applyBorder="1"/>
    <xf numFmtId="4" fontId="1" fillId="0" borderId="5" xfId="0" applyNumberFormat="1" applyFont="1" applyBorder="1"/>
    <xf numFmtId="4" fontId="1" fillId="0" borderId="6" xfId="0" applyNumberFormat="1" applyFont="1" applyBorder="1"/>
    <xf numFmtId="0" fontId="2" fillId="0" borderId="4" xfId="0" applyFont="1" applyBorder="1" applyAlignment="1">
      <alignment vertical="center"/>
    </xf>
    <xf numFmtId="0" fontId="8" fillId="0" borderId="4" xfId="1" applyFont="1" applyBorder="1" applyAlignment="1">
      <alignment wrapText="1"/>
    </xf>
    <xf numFmtId="4" fontId="6" fillId="0" borderId="5" xfId="0" applyNumberFormat="1" applyFont="1" applyBorder="1" applyAlignment="1">
      <alignment horizontal="right"/>
    </xf>
    <xf numFmtId="4" fontId="11" fillId="0" borderId="5" xfId="0" applyNumberFormat="1" applyFont="1" applyBorder="1"/>
    <xf numFmtId="0" fontId="8" fillId="0" borderId="7" xfId="1" applyFont="1" applyBorder="1" applyAlignment="1">
      <alignment wrapText="1"/>
    </xf>
    <xf numFmtId="4" fontId="11" fillId="0" borderId="8" xfId="0" applyNumberFormat="1" applyFont="1" applyBorder="1"/>
    <xf numFmtId="0" fontId="2" fillId="2" borderId="9" xfId="0" applyFont="1" applyFill="1" applyBorder="1" applyAlignment="1">
      <alignment vertical="center"/>
    </xf>
    <xf numFmtId="4" fontId="1" fillId="2" borderId="10" xfId="0" applyNumberFormat="1" applyFont="1" applyFill="1" applyBorder="1"/>
    <xf numFmtId="4" fontId="1" fillId="2" borderId="11" xfId="0" applyNumberFormat="1" applyFont="1" applyFill="1" applyBorder="1"/>
    <xf numFmtId="0" fontId="0" fillId="2" borderId="0" xfId="0" applyFill="1"/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1" fillId="0" borderId="0" xfId="0" applyNumberFormat="1" applyFont="1" applyFill="1"/>
    <xf numFmtId="0" fontId="7" fillId="0" borderId="0" xfId="1" applyFill="1"/>
    <xf numFmtId="4" fontId="0" fillId="0" borderId="0" xfId="0" applyNumberFormat="1" applyFill="1"/>
    <xf numFmtId="4" fontId="10" fillId="0" borderId="0" xfId="0" applyNumberFormat="1" applyFont="1" applyFill="1" applyAlignment="1">
      <alignment vertical="center"/>
    </xf>
    <xf numFmtId="4" fontId="0" fillId="0" borderId="13" xfId="0" applyNumberForma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4" fontId="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7" fillId="0" borderId="0" xfId="1" applyFill="1" applyBorder="1"/>
    <xf numFmtId="0" fontId="9" fillId="0" borderId="0" xfId="1" applyFont="1" applyFill="1" applyBorder="1"/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" fontId="12" fillId="0" borderId="0" xfId="0" applyNumberFormat="1" applyFont="1" applyFill="1" applyBorder="1"/>
    <xf numFmtId="4" fontId="10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3" fillId="0" borderId="0" xfId="0" applyFont="1" applyFill="1" applyBorder="1"/>
  </cellXfs>
  <cellStyles count="2">
    <cellStyle name="Normal" xfId="0" builtinId="0"/>
    <cellStyle name="Normal 2" xfId="1" xr:uid="{8C7C4237-7621-4EB9-9947-A75E574E87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0</xdr:col>
      <xdr:colOff>1628507</xdr:colOff>
      <xdr:row>2</xdr:row>
      <xdr:rowOff>54135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D2F20CF-DC35-4793-B8BA-08F3791CE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D4571-BE80-4EB8-865D-0E23733F6B8E}">
  <sheetPr>
    <tabColor rgb="FF92D050"/>
    <pageSetUpPr fitToPage="1"/>
  </sheetPr>
  <dimension ref="A1:CN214"/>
  <sheetViews>
    <sheetView tabSelected="1" zoomScaleNormal="100" workbookViewId="0">
      <selection activeCell="B103" sqref="B103"/>
    </sheetView>
  </sheetViews>
  <sheetFormatPr baseColWidth="10" defaultRowHeight="15" x14ac:dyDescent="0.25"/>
  <cols>
    <col min="1" max="1" width="54.5703125" customWidth="1"/>
    <col min="2" max="2" width="22.42578125" customWidth="1"/>
    <col min="3" max="4" width="18.140625" customWidth="1"/>
    <col min="5" max="5" width="21.140625" customWidth="1"/>
    <col min="6" max="6" width="19.140625" customWidth="1"/>
    <col min="7" max="7" width="20.42578125" customWidth="1"/>
    <col min="8" max="8" width="20.42578125" style="40" customWidth="1"/>
    <col min="9" max="9" width="15.28515625" bestFit="1" customWidth="1"/>
    <col min="10" max="10" width="16.42578125" bestFit="1" customWidth="1"/>
    <col min="11" max="11" width="14.28515625" customWidth="1"/>
  </cols>
  <sheetData>
    <row r="1" spans="1:17" x14ac:dyDescent="0.25">
      <c r="F1" s="1"/>
    </row>
    <row r="2" spans="1:17" x14ac:dyDescent="0.25">
      <c r="F2" s="2" t="s">
        <v>0</v>
      </c>
      <c r="G2" s="3">
        <v>2023</v>
      </c>
      <c r="H2" s="41"/>
    </row>
    <row r="3" spans="1:17" x14ac:dyDescent="0.25">
      <c r="A3" s="4"/>
      <c r="B3" s="4"/>
      <c r="C3" s="4"/>
      <c r="D3" s="4"/>
      <c r="E3" s="4"/>
      <c r="F3" s="4"/>
      <c r="G3" s="4"/>
      <c r="H3" s="41"/>
      <c r="I3" s="4"/>
      <c r="J3" s="4"/>
    </row>
    <row r="4" spans="1:17" x14ac:dyDescent="0.25">
      <c r="A4" s="5" t="s">
        <v>1</v>
      </c>
      <c r="B4" s="5"/>
      <c r="C4" s="5"/>
      <c r="D4" s="5"/>
      <c r="E4" s="5"/>
      <c r="F4" s="5"/>
      <c r="G4" s="5"/>
      <c r="H4" s="42"/>
    </row>
    <row r="5" spans="1:17" ht="15.75" thickBot="1" x14ac:dyDescent="0.3">
      <c r="A5" s="4"/>
      <c r="C5" s="6"/>
      <c r="D5" s="6"/>
      <c r="E5" s="6"/>
      <c r="F5" s="7"/>
    </row>
    <row r="6" spans="1:17" ht="54" customHeight="1" x14ac:dyDescent="0.25">
      <c r="A6" s="8" t="s">
        <v>2</v>
      </c>
      <c r="B6" s="9" t="s">
        <v>3</v>
      </c>
      <c r="C6" s="9" t="s">
        <v>4</v>
      </c>
      <c r="D6" s="9"/>
      <c r="E6" s="9" t="s">
        <v>5</v>
      </c>
      <c r="F6" s="10" t="s">
        <v>6</v>
      </c>
      <c r="G6" s="11" t="s">
        <v>7</v>
      </c>
      <c r="H6" s="43"/>
      <c r="I6" s="49"/>
      <c r="J6" s="50"/>
      <c r="K6" s="50"/>
      <c r="L6" s="50"/>
      <c r="M6" s="50"/>
      <c r="N6" s="50"/>
      <c r="O6" s="50"/>
      <c r="P6" s="50"/>
      <c r="Q6" s="50"/>
    </row>
    <row r="7" spans="1:17" ht="3.75" customHeight="1" x14ac:dyDescent="0.25">
      <c r="A7" s="12"/>
      <c r="B7" s="13"/>
      <c r="C7" s="13"/>
      <c r="D7" s="13"/>
      <c r="E7" s="13"/>
      <c r="F7" s="14"/>
      <c r="G7" s="15"/>
      <c r="H7" s="43"/>
      <c r="I7" s="49"/>
      <c r="J7" s="50"/>
      <c r="K7" s="50"/>
      <c r="L7" s="50"/>
      <c r="M7" s="50"/>
      <c r="N7" s="50"/>
      <c r="O7" s="50"/>
      <c r="P7" s="50"/>
      <c r="Q7" s="50"/>
    </row>
    <row r="8" spans="1:17" ht="21" customHeight="1" x14ac:dyDescent="0.25">
      <c r="A8" s="12"/>
      <c r="B8" s="13"/>
      <c r="C8" s="16" t="s">
        <v>8</v>
      </c>
      <c r="D8" s="16" t="s">
        <v>9</v>
      </c>
      <c r="E8" s="13"/>
      <c r="F8" s="14"/>
      <c r="G8" s="15"/>
      <c r="H8" s="43"/>
      <c r="I8" s="50"/>
      <c r="J8" s="50"/>
      <c r="K8" s="50"/>
      <c r="L8" s="50"/>
      <c r="M8" s="50"/>
      <c r="N8" s="50"/>
      <c r="O8" s="50"/>
      <c r="P8" s="50"/>
      <c r="Q8" s="50"/>
    </row>
    <row r="9" spans="1:17" ht="15" customHeight="1" x14ac:dyDescent="0.25">
      <c r="A9" s="17" t="s">
        <v>10</v>
      </c>
      <c r="B9" s="18">
        <f t="shared" ref="B9:G9" si="0">+B10+B70+B82</f>
        <v>0</v>
      </c>
      <c r="C9" s="18">
        <f t="shared" si="0"/>
        <v>0</v>
      </c>
      <c r="D9" s="18">
        <f t="shared" si="0"/>
        <v>0</v>
      </c>
      <c r="E9" s="18">
        <f t="shared" si="0"/>
        <v>0</v>
      </c>
      <c r="F9" s="18">
        <f t="shared" si="0"/>
        <v>1964489370.5</v>
      </c>
      <c r="G9" s="19">
        <f t="shared" si="0"/>
        <v>0</v>
      </c>
      <c r="H9" s="44"/>
      <c r="I9" s="51"/>
      <c r="J9" s="52"/>
      <c r="K9" s="53"/>
      <c r="L9" s="50"/>
      <c r="M9" s="50"/>
      <c r="N9" s="50"/>
      <c r="O9" s="50"/>
      <c r="P9" s="50"/>
      <c r="Q9" s="50"/>
    </row>
    <row r="10" spans="1:17" x14ac:dyDescent="0.25">
      <c r="A10" s="17" t="s">
        <v>11</v>
      </c>
      <c r="B10" s="18">
        <v>0</v>
      </c>
      <c r="C10" s="18">
        <v>0</v>
      </c>
      <c r="D10" s="18">
        <f>+D11+D33</f>
        <v>0</v>
      </c>
      <c r="E10" s="18">
        <f>+E11+E33</f>
        <v>0</v>
      </c>
      <c r="F10" s="18">
        <f>+F11+F33</f>
        <v>638015414.17999995</v>
      </c>
      <c r="G10" s="19">
        <v>0</v>
      </c>
      <c r="H10" s="44"/>
      <c r="I10" s="51"/>
      <c r="J10" s="52"/>
      <c r="K10" s="50"/>
      <c r="L10" s="50"/>
      <c r="M10" s="50"/>
      <c r="N10" s="50"/>
      <c r="O10" s="50"/>
      <c r="P10" s="50"/>
      <c r="Q10" s="50"/>
    </row>
    <row r="11" spans="1:17" x14ac:dyDescent="0.25">
      <c r="A11" s="20" t="s">
        <v>12</v>
      </c>
      <c r="B11" s="21">
        <f>SUM(B12:B22)</f>
        <v>0</v>
      </c>
      <c r="C11" s="21">
        <v>0</v>
      </c>
      <c r="D11" s="21">
        <f>SUM(D12:D22)</f>
        <v>0</v>
      </c>
      <c r="E11" s="21">
        <f>SUM(E12:E22)</f>
        <v>0</v>
      </c>
      <c r="F11" s="21">
        <f>SUM(F12:F32)</f>
        <v>140180250.13999993</v>
      </c>
      <c r="G11" s="22">
        <v>0</v>
      </c>
      <c r="H11" s="44"/>
      <c r="I11" s="50"/>
      <c r="J11" s="50"/>
      <c r="K11" s="50"/>
      <c r="L11" s="50"/>
      <c r="M11" s="50"/>
      <c r="N11" s="50"/>
      <c r="O11" s="50"/>
      <c r="P11" s="50"/>
      <c r="Q11" s="50"/>
    </row>
    <row r="12" spans="1:17" x14ac:dyDescent="0.25">
      <c r="A12" s="23" t="s">
        <v>13</v>
      </c>
      <c r="B12" s="24">
        <v>0</v>
      </c>
      <c r="C12" s="24">
        <v>0</v>
      </c>
      <c r="D12" s="24">
        <v>0</v>
      </c>
      <c r="E12" s="24">
        <f>+B12+C12+D12</f>
        <v>0</v>
      </c>
      <c r="F12" s="24">
        <v>32768145.739999969</v>
      </c>
      <c r="G12" s="25">
        <v>0</v>
      </c>
      <c r="H12" s="45"/>
      <c r="I12" s="54"/>
      <c r="J12" s="54"/>
      <c r="K12" s="50"/>
      <c r="L12" s="50"/>
      <c r="M12" s="50"/>
      <c r="N12" s="50"/>
      <c r="O12" s="50"/>
      <c r="P12" s="50"/>
      <c r="Q12" s="50"/>
    </row>
    <row r="13" spans="1:17" x14ac:dyDescent="0.25">
      <c r="A13" s="23" t="s">
        <v>14</v>
      </c>
      <c r="B13" s="24">
        <v>0</v>
      </c>
      <c r="C13" s="24">
        <v>0</v>
      </c>
      <c r="D13" s="24">
        <v>0</v>
      </c>
      <c r="E13" s="24">
        <f t="shared" ref="E13:E32" si="1">+B13+C13+D13</f>
        <v>0</v>
      </c>
      <c r="F13" s="24">
        <v>7201755.1199999982</v>
      </c>
      <c r="G13" s="25">
        <v>0</v>
      </c>
      <c r="H13" s="46"/>
      <c r="I13" s="50"/>
      <c r="J13" s="50"/>
      <c r="K13" s="50"/>
      <c r="L13" s="50"/>
      <c r="M13" s="50"/>
      <c r="N13" s="50"/>
      <c r="O13" s="50"/>
      <c r="P13" s="50"/>
      <c r="Q13" s="50"/>
    </row>
    <row r="14" spans="1:17" x14ac:dyDescent="0.25">
      <c r="A14" s="23" t="s">
        <v>15</v>
      </c>
      <c r="B14" s="24">
        <v>0</v>
      </c>
      <c r="C14" s="24">
        <v>0</v>
      </c>
      <c r="D14" s="24">
        <v>0</v>
      </c>
      <c r="E14" s="24">
        <f t="shared" si="1"/>
        <v>0</v>
      </c>
      <c r="F14" s="24">
        <v>4464654.8299999963</v>
      </c>
      <c r="G14" s="25">
        <v>0</v>
      </c>
      <c r="I14" s="50"/>
      <c r="J14" s="50"/>
      <c r="K14" s="50"/>
      <c r="L14" s="50"/>
      <c r="M14" s="50"/>
      <c r="N14" s="50"/>
      <c r="O14" s="50"/>
      <c r="P14" s="50"/>
      <c r="Q14" s="50"/>
    </row>
    <row r="15" spans="1:17" x14ac:dyDescent="0.25">
      <c r="A15" s="23" t="s">
        <v>16</v>
      </c>
      <c r="B15" s="24">
        <v>0</v>
      </c>
      <c r="C15" s="24">
        <v>0</v>
      </c>
      <c r="D15" s="24">
        <v>0</v>
      </c>
      <c r="E15" s="24">
        <f t="shared" si="1"/>
        <v>0</v>
      </c>
      <c r="F15" s="24">
        <v>27676.450000000004</v>
      </c>
      <c r="G15" s="25">
        <v>0</v>
      </c>
      <c r="I15" s="50"/>
      <c r="J15" s="50"/>
      <c r="K15" s="50"/>
      <c r="L15" s="50"/>
      <c r="M15" s="50"/>
      <c r="N15" s="50"/>
      <c r="O15" s="50"/>
      <c r="P15" s="50"/>
      <c r="Q15" s="50"/>
    </row>
    <row r="16" spans="1:17" x14ac:dyDescent="0.25">
      <c r="A16" s="23" t="s">
        <v>17</v>
      </c>
      <c r="B16" s="24">
        <v>0</v>
      </c>
      <c r="C16" s="24">
        <v>0</v>
      </c>
      <c r="D16" s="24">
        <v>0</v>
      </c>
      <c r="E16" s="24">
        <f t="shared" si="1"/>
        <v>0</v>
      </c>
      <c r="F16" s="24">
        <v>-2333.33</v>
      </c>
      <c r="G16" s="25">
        <v>0</v>
      </c>
      <c r="I16" s="50"/>
      <c r="J16" s="50"/>
      <c r="K16" s="50"/>
      <c r="L16" s="50"/>
      <c r="M16" s="50"/>
      <c r="N16" s="50"/>
      <c r="O16" s="50"/>
      <c r="P16" s="50"/>
      <c r="Q16" s="50"/>
    </row>
    <row r="17" spans="1:17" x14ac:dyDescent="0.25">
      <c r="A17" s="23" t="s">
        <v>18</v>
      </c>
      <c r="B17" s="24">
        <v>0</v>
      </c>
      <c r="C17" s="24">
        <v>0</v>
      </c>
      <c r="D17" s="24">
        <v>0</v>
      </c>
      <c r="E17" s="24">
        <f t="shared" si="1"/>
        <v>0</v>
      </c>
      <c r="F17" s="24">
        <v>37014.210000000006</v>
      </c>
      <c r="G17" s="25">
        <v>0</v>
      </c>
      <c r="I17" s="50"/>
      <c r="J17" s="50"/>
      <c r="K17" s="50"/>
      <c r="L17" s="50"/>
      <c r="M17" s="50"/>
      <c r="N17" s="50"/>
      <c r="O17" s="50"/>
      <c r="P17" s="50"/>
      <c r="Q17" s="50"/>
    </row>
    <row r="18" spans="1:17" x14ac:dyDescent="0.25">
      <c r="A18" s="23" t="s">
        <v>19</v>
      </c>
      <c r="B18" s="24">
        <v>0</v>
      </c>
      <c r="C18" s="24">
        <v>0</v>
      </c>
      <c r="D18" s="24">
        <v>0</v>
      </c>
      <c r="E18" s="24">
        <f t="shared" si="1"/>
        <v>0</v>
      </c>
      <c r="F18" s="24">
        <v>6980.84</v>
      </c>
      <c r="G18" s="25">
        <v>0</v>
      </c>
      <c r="I18" s="50"/>
      <c r="J18" s="50"/>
      <c r="K18" s="50"/>
      <c r="L18" s="50"/>
      <c r="M18" s="50"/>
      <c r="N18" s="50"/>
      <c r="O18" s="50"/>
      <c r="P18" s="50"/>
      <c r="Q18" s="50"/>
    </row>
    <row r="19" spans="1:17" x14ac:dyDescent="0.25">
      <c r="A19" s="23" t="s">
        <v>20</v>
      </c>
      <c r="B19" s="24">
        <v>0</v>
      </c>
      <c r="C19" s="24">
        <v>0</v>
      </c>
      <c r="D19" s="24">
        <v>0</v>
      </c>
      <c r="E19" s="24">
        <f t="shared" si="1"/>
        <v>0</v>
      </c>
      <c r="F19" s="24">
        <v>48697121.869999968</v>
      </c>
      <c r="G19" s="25">
        <v>0</v>
      </c>
      <c r="I19" s="50"/>
      <c r="J19" s="50"/>
      <c r="K19" s="50"/>
      <c r="L19" s="50"/>
      <c r="M19" s="50"/>
      <c r="N19" s="50"/>
      <c r="O19" s="50"/>
      <c r="P19" s="50"/>
      <c r="Q19" s="50"/>
    </row>
    <row r="20" spans="1:17" x14ac:dyDescent="0.25">
      <c r="A20" s="23" t="s">
        <v>21</v>
      </c>
      <c r="B20" s="24">
        <v>0</v>
      </c>
      <c r="C20" s="24">
        <v>0</v>
      </c>
      <c r="D20" s="24">
        <v>0</v>
      </c>
      <c r="E20" s="24">
        <f t="shared" si="1"/>
        <v>0</v>
      </c>
      <c r="F20" s="24">
        <v>6811000.9999999972</v>
      </c>
      <c r="G20" s="25">
        <v>0</v>
      </c>
      <c r="I20" s="50"/>
      <c r="J20" s="50"/>
      <c r="K20" s="50"/>
      <c r="L20" s="50"/>
      <c r="M20" s="50"/>
      <c r="N20" s="50"/>
      <c r="O20" s="50"/>
      <c r="P20" s="50"/>
      <c r="Q20" s="50"/>
    </row>
    <row r="21" spans="1:17" x14ac:dyDescent="0.25">
      <c r="A21" s="23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24">
        <v>1821213.8900000001</v>
      </c>
      <c r="G21" s="25">
        <v>0</v>
      </c>
      <c r="I21" s="50"/>
      <c r="J21" s="50"/>
      <c r="K21" s="50"/>
      <c r="L21" s="50"/>
      <c r="M21" s="50"/>
      <c r="N21" s="50"/>
      <c r="O21" s="50"/>
      <c r="P21" s="50"/>
      <c r="Q21" s="50"/>
    </row>
    <row r="22" spans="1:17" x14ac:dyDescent="0.25">
      <c r="A22" s="23" t="s">
        <v>23</v>
      </c>
      <c r="B22" s="24">
        <v>0</v>
      </c>
      <c r="C22" s="24">
        <v>0</v>
      </c>
      <c r="D22" s="24">
        <v>0</v>
      </c>
      <c r="E22" s="24">
        <f t="shared" si="1"/>
        <v>0</v>
      </c>
      <c r="F22" s="24">
        <v>233406.7</v>
      </c>
      <c r="G22" s="25">
        <v>0</v>
      </c>
      <c r="I22" s="50"/>
      <c r="J22" s="50"/>
      <c r="K22" s="50"/>
      <c r="L22" s="50"/>
      <c r="M22" s="50"/>
      <c r="N22" s="50"/>
      <c r="O22" s="50"/>
      <c r="P22" s="50"/>
      <c r="Q22" s="50"/>
    </row>
    <row r="23" spans="1:17" x14ac:dyDescent="0.25">
      <c r="A23" s="23" t="s">
        <v>24</v>
      </c>
      <c r="B23" s="24">
        <v>0</v>
      </c>
      <c r="C23" s="24">
        <v>0</v>
      </c>
      <c r="D23" s="24">
        <v>0</v>
      </c>
      <c r="E23" s="24">
        <f t="shared" si="1"/>
        <v>0</v>
      </c>
      <c r="F23" s="24">
        <v>1145853.8199999998</v>
      </c>
      <c r="G23" s="25">
        <v>0</v>
      </c>
      <c r="I23" s="50"/>
      <c r="J23" s="50"/>
      <c r="K23" s="50"/>
      <c r="L23" s="50"/>
      <c r="M23" s="50"/>
      <c r="N23" s="50"/>
      <c r="O23" s="50"/>
      <c r="P23" s="50"/>
      <c r="Q23" s="50"/>
    </row>
    <row r="24" spans="1:17" x14ac:dyDescent="0.25">
      <c r="A24" s="23" t="s">
        <v>25</v>
      </c>
      <c r="B24" s="24">
        <v>0</v>
      </c>
      <c r="C24" s="24">
        <v>0</v>
      </c>
      <c r="D24" s="24">
        <v>0</v>
      </c>
      <c r="E24" s="24">
        <f t="shared" si="1"/>
        <v>0</v>
      </c>
      <c r="F24" s="24">
        <v>15281694.229999997</v>
      </c>
      <c r="G24" s="25">
        <v>0</v>
      </c>
      <c r="I24" s="50"/>
      <c r="J24" s="50"/>
      <c r="K24" s="50"/>
      <c r="L24" s="50"/>
      <c r="M24" s="50"/>
      <c r="N24" s="50"/>
      <c r="O24" s="50"/>
      <c r="P24" s="50"/>
      <c r="Q24" s="50"/>
    </row>
    <row r="25" spans="1:17" x14ac:dyDescent="0.25">
      <c r="A25" s="23" t="s">
        <v>26</v>
      </c>
      <c r="B25" s="24">
        <v>0</v>
      </c>
      <c r="C25" s="24">
        <v>0</v>
      </c>
      <c r="D25" s="24">
        <v>0</v>
      </c>
      <c r="E25" s="24">
        <f t="shared" si="1"/>
        <v>0</v>
      </c>
      <c r="F25" s="24">
        <v>10714320.500000002</v>
      </c>
      <c r="G25" s="25">
        <v>0</v>
      </c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5">
      <c r="A26" s="23" t="s">
        <v>27</v>
      </c>
      <c r="B26" s="24">
        <v>0</v>
      </c>
      <c r="C26" s="24">
        <v>0</v>
      </c>
      <c r="D26" s="24">
        <v>0</v>
      </c>
      <c r="E26" s="24">
        <f t="shared" si="1"/>
        <v>0</v>
      </c>
      <c r="F26" s="24">
        <v>700198.5</v>
      </c>
      <c r="G26" s="25">
        <v>0</v>
      </c>
      <c r="I26" s="50"/>
      <c r="J26" s="50"/>
      <c r="K26" s="50"/>
      <c r="L26" s="50"/>
      <c r="M26" s="50"/>
      <c r="N26" s="50"/>
      <c r="O26" s="50"/>
      <c r="P26" s="50"/>
      <c r="Q26" s="50"/>
    </row>
    <row r="27" spans="1:17" x14ac:dyDescent="0.25">
      <c r="A27" s="23" t="s">
        <v>28</v>
      </c>
      <c r="B27" s="24">
        <v>0</v>
      </c>
      <c r="C27" s="24">
        <v>0</v>
      </c>
      <c r="D27" s="24">
        <v>0</v>
      </c>
      <c r="E27" s="24">
        <f t="shared" si="1"/>
        <v>0</v>
      </c>
      <c r="F27" s="24">
        <v>243990.21</v>
      </c>
      <c r="G27" s="25">
        <v>0</v>
      </c>
      <c r="I27" s="50"/>
      <c r="J27" s="50"/>
      <c r="K27" s="50"/>
      <c r="L27" s="50"/>
      <c r="M27" s="50"/>
      <c r="N27" s="50"/>
      <c r="O27" s="50"/>
      <c r="P27" s="50"/>
      <c r="Q27" s="50"/>
    </row>
    <row r="28" spans="1:17" x14ac:dyDescent="0.25">
      <c r="A28" s="23" t="s">
        <v>29</v>
      </c>
      <c r="B28" s="24">
        <v>0</v>
      </c>
      <c r="C28" s="24">
        <v>0</v>
      </c>
      <c r="D28" s="24">
        <v>0</v>
      </c>
      <c r="E28" s="24">
        <f t="shared" si="1"/>
        <v>0</v>
      </c>
      <c r="F28" s="24">
        <v>2431449.5600000042</v>
      </c>
      <c r="G28" s="25">
        <v>0</v>
      </c>
      <c r="I28" s="50"/>
      <c r="J28" s="50"/>
      <c r="K28" s="50"/>
      <c r="L28" s="50"/>
      <c r="M28" s="50"/>
      <c r="N28" s="50"/>
      <c r="O28" s="50"/>
      <c r="P28" s="50"/>
      <c r="Q28" s="50"/>
    </row>
    <row r="29" spans="1:17" x14ac:dyDescent="0.25">
      <c r="A29" s="23" t="s">
        <v>30</v>
      </c>
      <c r="B29" s="24">
        <v>0</v>
      </c>
      <c r="C29" s="24">
        <v>0</v>
      </c>
      <c r="D29" s="24">
        <v>0</v>
      </c>
      <c r="E29" s="24">
        <f t="shared" si="1"/>
        <v>0</v>
      </c>
      <c r="F29" s="24">
        <v>5829600</v>
      </c>
      <c r="G29" s="25">
        <v>0</v>
      </c>
      <c r="I29" s="50"/>
      <c r="J29" s="50"/>
      <c r="K29" s="50"/>
      <c r="L29" s="50"/>
      <c r="M29" s="50"/>
      <c r="N29" s="50"/>
      <c r="O29" s="50"/>
      <c r="P29" s="50"/>
      <c r="Q29" s="50"/>
    </row>
    <row r="30" spans="1:17" x14ac:dyDescent="0.25">
      <c r="A30" s="23" t="s">
        <v>31</v>
      </c>
      <c r="B30" s="24">
        <v>0</v>
      </c>
      <c r="C30" s="24">
        <v>0</v>
      </c>
      <c r="D30" s="24">
        <v>0</v>
      </c>
      <c r="E30" s="24">
        <f t="shared" si="1"/>
        <v>0</v>
      </c>
      <c r="F30" s="24">
        <v>1692300</v>
      </c>
      <c r="G30" s="25">
        <v>0</v>
      </c>
      <c r="I30" s="50"/>
      <c r="J30" s="50"/>
      <c r="K30" s="50"/>
      <c r="L30" s="50"/>
      <c r="M30" s="50"/>
      <c r="N30" s="50"/>
      <c r="O30" s="50"/>
      <c r="P30" s="50"/>
      <c r="Q30" s="50"/>
    </row>
    <row r="31" spans="1:17" x14ac:dyDescent="0.25">
      <c r="A31" s="23" t="s">
        <v>32</v>
      </c>
      <c r="B31" s="24">
        <v>0</v>
      </c>
      <c r="C31" s="24">
        <v>0</v>
      </c>
      <c r="D31" s="24">
        <v>0</v>
      </c>
      <c r="E31" s="24">
        <f t="shared" si="1"/>
        <v>0</v>
      </c>
      <c r="F31" s="24">
        <v>21730</v>
      </c>
      <c r="G31" s="25">
        <v>0</v>
      </c>
      <c r="I31" s="50"/>
      <c r="J31" s="50"/>
      <c r="K31" s="50"/>
      <c r="L31" s="50"/>
      <c r="M31" s="50"/>
      <c r="N31" s="50"/>
      <c r="O31" s="50"/>
      <c r="P31" s="50"/>
      <c r="Q31" s="50"/>
    </row>
    <row r="32" spans="1:17" x14ac:dyDescent="0.25">
      <c r="A32" s="23" t="s">
        <v>33</v>
      </c>
      <c r="B32" s="24">
        <v>0</v>
      </c>
      <c r="C32" s="24">
        <v>0</v>
      </c>
      <c r="D32" s="24">
        <v>0</v>
      </c>
      <c r="E32" s="24">
        <f t="shared" si="1"/>
        <v>0</v>
      </c>
      <c r="F32" s="24">
        <v>52476</v>
      </c>
      <c r="G32" s="25">
        <v>0</v>
      </c>
      <c r="I32" s="50"/>
      <c r="J32" s="50"/>
      <c r="K32" s="50"/>
      <c r="L32" s="50"/>
      <c r="M32" s="50"/>
      <c r="N32" s="50"/>
      <c r="O32" s="50"/>
      <c r="P32" s="50"/>
      <c r="Q32" s="50"/>
    </row>
    <row r="33" spans="1:17" x14ac:dyDescent="0.25">
      <c r="A33" s="20" t="s">
        <v>34</v>
      </c>
      <c r="B33" s="26">
        <f t="shared" ref="B33:G33" si="2">SUM(B34:B42)</f>
        <v>0</v>
      </c>
      <c r="C33" s="26">
        <f t="shared" si="2"/>
        <v>0</v>
      </c>
      <c r="D33" s="26">
        <f t="shared" si="2"/>
        <v>0</v>
      </c>
      <c r="E33" s="26">
        <f t="shared" si="2"/>
        <v>0</v>
      </c>
      <c r="F33" s="26">
        <f>SUM(F34:F69)</f>
        <v>497835164.04000002</v>
      </c>
      <c r="G33" s="27">
        <f t="shared" si="2"/>
        <v>0</v>
      </c>
      <c r="H33" s="46"/>
      <c r="I33" s="50"/>
      <c r="J33" s="50"/>
      <c r="K33" s="50"/>
      <c r="L33" s="50"/>
      <c r="M33" s="50"/>
      <c r="N33" s="50"/>
      <c r="O33" s="50"/>
      <c r="P33" s="50"/>
      <c r="Q33" s="50"/>
    </row>
    <row r="34" spans="1:17" x14ac:dyDescent="0.25">
      <c r="A34" s="23" t="s">
        <v>35</v>
      </c>
      <c r="B34" s="24">
        <v>0</v>
      </c>
      <c r="C34" s="24">
        <v>0</v>
      </c>
      <c r="D34" s="24">
        <v>0</v>
      </c>
      <c r="E34" s="24">
        <v>0</v>
      </c>
      <c r="F34" s="24">
        <v>1776034.7799999998</v>
      </c>
      <c r="G34" s="25">
        <v>0</v>
      </c>
      <c r="H34" s="46"/>
      <c r="I34" s="50"/>
      <c r="J34" s="50"/>
      <c r="K34" s="50"/>
      <c r="L34" s="50"/>
      <c r="M34" s="50"/>
      <c r="N34" s="50"/>
      <c r="O34" s="50"/>
      <c r="P34" s="50"/>
      <c r="Q34" s="50"/>
    </row>
    <row r="35" spans="1:17" x14ac:dyDescent="0.25">
      <c r="A35" s="23" t="s">
        <v>36</v>
      </c>
      <c r="B35" s="24">
        <v>0</v>
      </c>
      <c r="C35" s="24">
        <v>0</v>
      </c>
      <c r="D35" s="24">
        <v>0</v>
      </c>
      <c r="E35" s="24">
        <v>0</v>
      </c>
      <c r="F35" s="24">
        <v>1133536.56</v>
      </c>
      <c r="G35" s="25">
        <v>0</v>
      </c>
      <c r="H35" s="46"/>
      <c r="I35" s="50"/>
      <c r="J35" s="50"/>
      <c r="K35" s="50"/>
      <c r="L35" s="50"/>
      <c r="M35" s="50"/>
      <c r="N35" s="50"/>
      <c r="O35" s="50"/>
      <c r="P35" s="50"/>
      <c r="Q35" s="50"/>
    </row>
    <row r="36" spans="1:17" x14ac:dyDescent="0.25">
      <c r="A36" s="23" t="s">
        <v>37</v>
      </c>
      <c r="B36" s="24">
        <v>0</v>
      </c>
      <c r="C36" s="24">
        <v>0</v>
      </c>
      <c r="D36" s="24">
        <v>0</v>
      </c>
      <c r="E36" s="24">
        <v>0</v>
      </c>
      <c r="F36" s="24">
        <v>8759839.120000001</v>
      </c>
      <c r="G36" s="25">
        <v>0</v>
      </c>
      <c r="H36" s="46"/>
      <c r="I36" s="50"/>
      <c r="J36" s="50"/>
      <c r="K36" s="50"/>
      <c r="L36" s="50"/>
      <c r="M36" s="50"/>
      <c r="N36" s="50"/>
      <c r="O36" s="50"/>
      <c r="P36" s="50"/>
      <c r="Q36" s="50"/>
    </row>
    <row r="37" spans="1:17" x14ac:dyDescent="0.25">
      <c r="A37" s="23" t="s">
        <v>38</v>
      </c>
      <c r="B37" s="24">
        <v>0</v>
      </c>
      <c r="C37" s="24">
        <v>0</v>
      </c>
      <c r="D37" s="24">
        <v>0</v>
      </c>
      <c r="E37" s="24">
        <v>0</v>
      </c>
      <c r="F37" s="24">
        <v>6269528.8999999957</v>
      </c>
      <c r="G37" s="25">
        <v>0</v>
      </c>
      <c r="H37" s="46"/>
      <c r="I37" s="50"/>
      <c r="J37" s="50"/>
      <c r="K37" s="50"/>
      <c r="L37" s="50"/>
      <c r="M37" s="50"/>
      <c r="N37" s="50"/>
      <c r="O37" s="50"/>
      <c r="P37" s="50"/>
      <c r="Q37" s="50"/>
    </row>
    <row r="38" spans="1:17" x14ac:dyDescent="0.25">
      <c r="A38" s="23" t="s">
        <v>39</v>
      </c>
      <c r="B38" s="24">
        <v>0</v>
      </c>
      <c r="C38" s="24">
        <v>0</v>
      </c>
      <c r="D38" s="24">
        <v>0</v>
      </c>
      <c r="E38" s="24">
        <v>0</v>
      </c>
      <c r="F38" s="24">
        <v>450</v>
      </c>
      <c r="G38" s="25">
        <v>0</v>
      </c>
      <c r="H38" s="46"/>
      <c r="I38" s="50"/>
      <c r="J38" s="50"/>
      <c r="K38" s="50"/>
      <c r="L38" s="50"/>
      <c r="M38" s="50"/>
      <c r="N38" s="50"/>
      <c r="O38" s="50"/>
      <c r="P38" s="50"/>
      <c r="Q38" s="50"/>
    </row>
    <row r="39" spans="1:17" x14ac:dyDescent="0.25">
      <c r="A39" s="23" t="s">
        <v>40</v>
      </c>
      <c r="B39" s="24">
        <v>0</v>
      </c>
      <c r="C39" s="24">
        <v>0</v>
      </c>
      <c r="D39" s="24">
        <v>0</v>
      </c>
      <c r="E39" s="24">
        <v>0</v>
      </c>
      <c r="F39" s="24">
        <v>931.76</v>
      </c>
      <c r="G39" s="25">
        <v>0</v>
      </c>
      <c r="H39" s="46"/>
      <c r="I39" s="55"/>
      <c r="J39" s="50"/>
      <c r="K39" s="50"/>
      <c r="L39" s="50"/>
      <c r="M39" s="50"/>
      <c r="N39" s="50"/>
      <c r="O39" s="50"/>
      <c r="P39" s="50"/>
      <c r="Q39" s="50"/>
    </row>
    <row r="40" spans="1:17" x14ac:dyDescent="0.25">
      <c r="A40" s="23" t="s">
        <v>41</v>
      </c>
      <c r="B40" s="24">
        <v>0</v>
      </c>
      <c r="C40" s="24">
        <v>0</v>
      </c>
      <c r="D40" s="24">
        <v>0</v>
      </c>
      <c r="E40" s="24">
        <v>0</v>
      </c>
      <c r="F40" s="24">
        <v>465.88</v>
      </c>
      <c r="G40" s="25">
        <v>0</v>
      </c>
      <c r="H40" s="46"/>
      <c r="I40" s="55"/>
      <c r="J40" s="50"/>
      <c r="K40" s="50"/>
      <c r="L40" s="50"/>
      <c r="M40" s="50"/>
      <c r="N40" s="50"/>
      <c r="O40" s="50"/>
      <c r="P40" s="50"/>
      <c r="Q40" s="50"/>
    </row>
    <row r="41" spans="1:17" x14ac:dyDescent="0.25">
      <c r="A41" s="23" t="s">
        <v>42</v>
      </c>
      <c r="B41" s="24">
        <v>0</v>
      </c>
      <c r="C41" s="24">
        <v>0</v>
      </c>
      <c r="D41" s="24">
        <v>0</v>
      </c>
      <c r="E41" s="24">
        <v>0</v>
      </c>
      <c r="F41" s="24">
        <v>450</v>
      </c>
      <c r="G41" s="25">
        <v>0</v>
      </c>
      <c r="H41" s="46"/>
      <c r="I41" s="55"/>
      <c r="J41" s="50"/>
      <c r="K41" s="50"/>
      <c r="L41" s="50"/>
      <c r="M41" s="50"/>
      <c r="N41" s="50"/>
      <c r="O41" s="50"/>
      <c r="P41" s="50"/>
      <c r="Q41" s="50"/>
    </row>
    <row r="42" spans="1:17" x14ac:dyDescent="0.25">
      <c r="A42" s="23" t="s">
        <v>43</v>
      </c>
      <c r="B42" s="24">
        <v>0</v>
      </c>
      <c r="C42" s="24">
        <v>0</v>
      </c>
      <c r="D42" s="24">
        <v>0</v>
      </c>
      <c r="E42" s="24">
        <v>0</v>
      </c>
      <c r="F42" s="24">
        <v>465.88</v>
      </c>
      <c r="G42" s="25">
        <v>0</v>
      </c>
      <c r="H42" s="48"/>
      <c r="I42" s="55"/>
      <c r="J42" s="50"/>
      <c r="K42" s="50"/>
      <c r="L42" s="50"/>
      <c r="M42" s="50"/>
      <c r="N42" s="50"/>
      <c r="O42" s="50"/>
      <c r="P42" s="50"/>
      <c r="Q42" s="50"/>
    </row>
    <row r="43" spans="1:17" x14ac:dyDescent="0.25">
      <c r="A43" s="23" t="s">
        <v>44</v>
      </c>
      <c r="B43" s="24">
        <v>0</v>
      </c>
      <c r="C43" s="24">
        <v>0</v>
      </c>
      <c r="D43" s="24">
        <v>0</v>
      </c>
      <c r="E43" s="24">
        <v>0</v>
      </c>
      <c r="F43" s="24">
        <v>931.76</v>
      </c>
      <c r="G43" s="25">
        <v>0</v>
      </c>
      <c r="H43" s="46"/>
      <c r="I43" s="55"/>
      <c r="J43" s="50"/>
      <c r="K43" s="50"/>
      <c r="L43" s="50"/>
      <c r="M43" s="50"/>
      <c r="N43" s="50"/>
      <c r="O43" s="50"/>
      <c r="P43" s="50"/>
      <c r="Q43" s="50"/>
    </row>
    <row r="44" spans="1:17" x14ac:dyDescent="0.25">
      <c r="A44" s="23" t="s">
        <v>45</v>
      </c>
      <c r="B44" s="24">
        <v>0</v>
      </c>
      <c r="C44" s="24">
        <v>0</v>
      </c>
      <c r="D44" s="24">
        <v>0</v>
      </c>
      <c r="E44" s="24">
        <v>0</v>
      </c>
      <c r="F44" s="24">
        <v>900</v>
      </c>
      <c r="G44" s="25">
        <v>0</v>
      </c>
      <c r="H44" s="46"/>
      <c r="I44" s="55"/>
      <c r="J44" s="50"/>
      <c r="K44" s="50"/>
      <c r="L44" s="50"/>
      <c r="M44" s="50"/>
      <c r="N44" s="50"/>
      <c r="O44" s="50"/>
      <c r="P44" s="50"/>
      <c r="Q44" s="50"/>
    </row>
    <row r="45" spans="1:17" x14ac:dyDescent="0.25">
      <c r="A45" s="23" t="s">
        <v>46</v>
      </c>
      <c r="B45" s="24">
        <v>0</v>
      </c>
      <c r="C45" s="24">
        <v>0</v>
      </c>
      <c r="D45" s="24">
        <v>0</v>
      </c>
      <c r="E45" s="24">
        <v>0</v>
      </c>
      <c r="F45" s="24">
        <v>465.88</v>
      </c>
      <c r="G45" s="25">
        <v>0</v>
      </c>
      <c r="H45" s="46"/>
      <c r="I45" s="55"/>
      <c r="J45" s="50"/>
      <c r="K45" s="50"/>
      <c r="L45" s="50"/>
      <c r="M45" s="50"/>
      <c r="N45" s="50"/>
      <c r="O45" s="50"/>
      <c r="P45" s="50"/>
      <c r="Q45" s="50"/>
    </row>
    <row r="46" spans="1:17" x14ac:dyDescent="0.25">
      <c r="A46" s="23" t="s">
        <v>47</v>
      </c>
      <c r="B46" s="24">
        <v>0</v>
      </c>
      <c r="C46" s="24">
        <v>0</v>
      </c>
      <c r="D46" s="24">
        <v>0</v>
      </c>
      <c r="E46" s="24">
        <v>0</v>
      </c>
      <c r="F46" s="24">
        <v>465.88</v>
      </c>
      <c r="G46" s="25">
        <v>0</v>
      </c>
      <c r="H46" s="46"/>
      <c r="I46" s="55"/>
      <c r="J46" s="50"/>
      <c r="K46" s="50"/>
      <c r="L46" s="50"/>
      <c r="M46" s="50"/>
      <c r="N46" s="50"/>
      <c r="O46" s="50"/>
      <c r="P46" s="50"/>
      <c r="Q46" s="50"/>
    </row>
    <row r="47" spans="1:17" x14ac:dyDescent="0.25">
      <c r="A47" s="23" t="s">
        <v>48</v>
      </c>
      <c r="B47" s="24">
        <v>0</v>
      </c>
      <c r="C47" s="24">
        <v>0</v>
      </c>
      <c r="D47" s="24">
        <v>0</v>
      </c>
      <c r="E47" s="24">
        <v>0</v>
      </c>
      <c r="F47" s="24">
        <v>449</v>
      </c>
      <c r="G47" s="25">
        <v>0</v>
      </c>
      <c r="H47" s="46"/>
      <c r="I47" s="55"/>
      <c r="J47" s="50"/>
      <c r="K47" s="50"/>
      <c r="L47" s="50"/>
      <c r="M47" s="50"/>
      <c r="N47" s="50"/>
      <c r="O47" s="50"/>
      <c r="P47" s="50"/>
      <c r="Q47" s="50"/>
    </row>
    <row r="48" spans="1:17" x14ac:dyDescent="0.25">
      <c r="A48" s="23" t="s">
        <v>49</v>
      </c>
      <c r="B48" s="24">
        <v>0</v>
      </c>
      <c r="C48" s="24">
        <v>0</v>
      </c>
      <c r="D48" s="24">
        <v>0</v>
      </c>
      <c r="E48" s="24">
        <v>0</v>
      </c>
      <c r="F48" s="24">
        <v>1552.92</v>
      </c>
      <c r="G48" s="25">
        <v>0</v>
      </c>
      <c r="H48" s="46"/>
      <c r="I48" s="55"/>
      <c r="J48" s="50"/>
      <c r="K48" s="50"/>
      <c r="L48" s="50"/>
      <c r="M48" s="50"/>
      <c r="N48" s="50"/>
      <c r="O48" s="50"/>
      <c r="P48" s="50"/>
      <c r="Q48" s="50"/>
    </row>
    <row r="49" spans="1:17" x14ac:dyDescent="0.25">
      <c r="A49" s="23" t="s">
        <v>50</v>
      </c>
      <c r="B49" s="24">
        <v>0</v>
      </c>
      <c r="C49" s="24">
        <v>0</v>
      </c>
      <c r="D49" s="24">
        <v>0</v>
      </c>
      <c r="E49" s="24">
        <v>0</v>
      </c>
      <c r="F49" s="24">
        <v>3000</v>
      </c>
      <c r="G49" s="25">
        <v>0</v>
      </c>
      <c r="H49" s="46"/>
      <c r="I49" s="55"/>
      <c r="J49" s="50"/>
      <c r="K49" s="50"/>
      <c r="L49" s="50"/>
      <c r="M49" s="50"/>
      <c r="N49" s="50"/>
      <c r="O49" s="50"/>
      <c r="P49" s="50"/>
      <c r="Q49" s="50"/>
    </row>
    <row r="50" spans="1:17" x14ac:dyDescent="0.25">
      <c r="A50" s="23" t="s">
        <v>51</v>
      </c>
      <c r="B50" s="24">
        <v>0</v>
      </c>
      <c r="C50" s="24">
        <v>0</v>
      </c>
      <c r="D50" s="24">
        <v>0</v>
      </c>
      <c r="E50" s="24">
        <v>0</v>
      </c>
      <c r="F50" s="24">
        <v>465.88</v>
      </c>
      <c r="G50" s="25">
        <v>0</v>
      </c>
      <c r="H50" s="46"/>
      <c r="I50" s="55"/>
      <c r="J50" s="50"/>
      <c r="K50" s="50"/>
      <c r="L50" s="50"/>
      <c r="M50" s="50"/>
      <c r="N50" s="50"/>
      <c r="O50" s="50"/>
      <c r="P50" s="50"/>
      <c r="Q50" s="50"/>
    </row>
    <row r="51" spans="1:17" x14ac:dyDescent="0.25">
      <c r="A51" s="23" t="s">
        <v>52</v>
      </c>
      <c r="B51" s="24">
        <v>0</v>
      </c>
      <c r="C51" s="24">
        <v>0</v>
      </c>
      <c r="D51" s="24">
        <v>0</v>
      </c>
      <c r="E51" s="24">
        <v>0</v>
      </c>
      <c r="F51" s="24">
        <v>396.5</v>
      </c>
      <c r="G51" s="25">
        <v>0</v>
      </c>
      <c r="H51" s="46"/>
      <c r="I51" s="55"/>
      <c r="J51" s="50"/>
      <c r="K51" s="50"/>
      <c r="L51" s="50"/>
      <c r="M51" s="50"/>
      <c r="N51" s="50"/>
      <c r="O51" s="50"/>
      <c r="P51" s="50"/>
      <c r="Q51" s="50"/>
    </row>
    <row r="52" spans="1:17" x14ac:dyDescent="0.25">
      <c r="A52" s="23" t="s">
        <v>53</v>
      </c>
      <c r="B52" s="24">
        <v>0</v>
      </c>
      <c r="C52" s="24">
        <v>0</v>
      </c>
      <c r="D52" s="24">
        <v>0</v>
      </c>
      <c r="E52" s="24">
        <v>0</v>
      </c>
      <c r="F52" s="24">
        <v>3000</v>
      </c>
      <c r="G52" s="25">
        <v>0</v>
      </c>
      <c r="H52" s="46"/>
      <c r="I52" s="55"/>
      <c r="J52" s="50"/>
      <c r="K52" s="50"/>
      <c r="L52" s="50"/>
      <c r="M52" s="50"/>
      <c r="N52" s="50"/>
      <c r="O52" s="50"/>
      <c r="P52" s="50"/>
      <c r="Q52" s="50"/>
    </row>
    <row r="53" spans="1:17" x14ac:dyDescent="0.25">
      <c r="A53" s="23" t="s">
        <v>54</v>
      </c>
      <c r="B53" s="24">
        <v>0</v>
      </c>
      <c r="C53" s="24">
        <v>0</v>
      </c>
      <c r="D53" s="24">
        <v>0</v>
      </c>
      <c r="E53" s="24">
        <v>0</v>
      </c>
      <c r="F53" s="24">
        <v>428.38</v>
      </c>
      <c r="G53" s="25">
        <v>0</v>
      </c>
      <c r="H53" s="46"/>
      <c r="I53" s="55"/>
      <c r="J53" s="50"/>
      <c r="K53" s="50"/>
      <c r="L53" s="50"/>
      <c r="M53" s="50"/>
      <c r="N53" s="50"/>
      <c r="O53" s="50"/>
      <c r="P53" s="50"/>
      <c r="Q53" s="50"/>
    </row>
    <row r="54" spans="1:17" x14ac:dyDescent="0.25">
      <c r="A54" s="23" t="s">
        <v>55</v>
      </c>
      <c r="B54" s="24">
        <v>0</v>
      </c>
      <c r="C54" s="24">
        <v>0</v>
      </c>
      <c r="D54" s="24">
        <v>0</v>
      </c>
      <c r="E54" s="24">
        <v>0</v>
      </c>
      <c r="F54" s="24">
        <v>465.88</v>
      </c>
      <c r="G54" s="25">
        <v>0</v>
      </c>
      <c r="H54" s="46"/>
      <c r="I54" s="55"/>
      <c r="J54" s="50"/>
      <c r="K54" s="50"/>
      <c r="L54" s="50"/>
      <c r="M54" s="50"/>
      <c r="N54" s="50"/>
      <c r="O54" s="50"/>
      <c r="P54" s="50"/>
      <c r="Q54" s="50"/>
    </row>
    <row r="55" spans="1:17" x14ac:dyDescent="0.25">
      <c r="A55" s="23" t="s">
        <v>56</v>
      </c>
      <c r="B55" s="24">
        <v>0</v>
      </c>
      <c r="C55" s="24">
        <v>0</v>
      </c>
      <c r="D55" s="24">
        <v>0</v>
      </c>
      <c r="E55" s="24">
        <v>0</v>
      </c>
      <c r="F55" s="24">
        <v>392.75</v>
      </c>
      <c r="G55" s="25">
        <v>0</v>
      </c>
      <c r="H55" s="46"/>
      <c r="I55" s="55"/>
      <c r="J55" s="50"/>
      <c r="K55" s="50"/>
      <c r="L55" s="50"/>
      <c r="M55" s="50"/>
      <c r="N55" s="50"/>
      <c r="O55" s="50"/>
      <c r="P55" s="50"/>
      <c r="Q55" s="50"/>
    </row>
    <row r="56" spans="1:17" x14ac:dyDescent="0.25">
      <c r="A56" s="23" t="s">
        <v>57</v>
      </c>
      <c r="B56" s="24">
        <v>0</v>
      </c>
      <c r="C56" s="24">
        <v>0</v>
      </c>
      <c r="D56" s="24">
        <v>0</v>
      </c>
      <c r="E56" s="24">
        <v>0</v>
      </c>
      <c r="F56" s="24">
        <v>2021746</v>
      </c>
      <c r="G56" s="25">
        <v>0</v>
      </c>
      <c r="H56" s="46"/>
      <c r="I56" s="55"/>
      <c r="J56" s="50"/>
      <c r="K56" s="50"/>
      <c r="L56" s="50"/>
      <c r="M56" s="50"/>
      <c r="N56" s="50"/>
      <c r="O56" s="50"/>
      <c r="P56" s="50"/>
      <c r="Q56" s="50"/>
    </row>
    <row r="57" spans="1:17" x14ac:dyDescent="0.25">
      <c r="A57" s="23" t="s">
        <v>58</v>
      </c>
      <c r="B57" s="24">
        <v>0</v>
      </c>
      <c r="C57" s="24">
        <v>0</v>
      </c>
      <c r="D57" s="24">
        <v>0</v>
      </c>
      <c r="E57" s="24">
        <v>0</v>
      </c>
      <c r="F57" s="24">
        <v>7384</v>
      </c>
      <c r="G57" s="25">
        <v>0</v>
      </c>
      <c r="H57" s="46"/>
      <c r="I57" s="55"/>
      <c r="J57" s="50"/>
      <c r="K57" s="50"/>
      <c r="L57" s="50"/>
      <c r="M57" s="50"/>
      <c r="N57" s="50"/>
      <c r="O57" s="50"/>
      <c r="P57" s="50"/>
      <c r="Q57" s="50"/>
    </row>
    <row r="58" spans="1:17" x14ac:dyDescent="0.25">
      <c r="A58" s="23" t="s">
        <v>59</v>
      </c>
      <c r="B58" s="24">
        <v>0</v>
      </c>
      <c r="C58" s="24">
        <v>0</v>
      </c>
      <c r="D58" s="24">
        <v>0</v>
      </c>
      <c r="E58" s="24">
        <v>0</v>
      </c>
      <c r="F58" s="24">
        <v>2238959.7600000002</v>
      </c>
      <c r="G58" s="25">
        <v>0</v>
      </c>
      <c r="H58" s="46"/>
      <c r="I58" s="55"/>
      <c r="J58" s="50"/>
      <c r="K58" s="50"/>
      <c r="L58" s="50"/>
      <c r="M58" s="50"/>
      <c r="N58" s="50"/>
      <c r="O58" s="50"/>
      <c r="P58" s="50"/>
      <c r="Q58" s="50"/>
    </row>
    <row r="59" spans="1:17" x14ac:dyDescent="0.25">
      <c r="A59" s="23" t="s">
        <v>60</v>
      </c>
      <c r="B59" s="24">
        <v>0</v>
      </c>
      <c r="C59" s="24">
        <v>0</v>
      </c>
      <c r="D59" s="24">
        <v>0</v>
      </c>
      <c r="E59" s="24">
        <v>0</v>
      </c>
      <c r="F59" s="24">
        <v>3334594.620000001</v>
      </c>
      <c r="G59" s="25">
        <v>0</v>
      </c>
      <c r="H59" s="46"/>
      <c r="I59" s="55"/>
      <c r="J59" s="50"/>
      <c r="K59" s="50"/>
      <c r="L59" s="50"/>
      <c r="M59" s="50"/>
      <c r="N59" s="50"/>
      <c r="O59" s="50"/>
      <c r="P59" s="50"/>
      <c r="Q59" s="50"/>
    </row>
    <row r="60" spans="1:17" x14ac:dyDescent="0.25">
      <c r="A60" s="23" t="s">
        <v>61</v>
      </c>
      <c r="B60" s="24">
        <v>0</v>
      </c>
      <c r="C60" s="24">
        <v>0</v>
      </c>
      <c r="D60" s="24">
        <v>0</v>
      </c>
      <c r="E60" s="24">
        <v>0</v>
      </c>
      <c r="F60" s="24">
        <v>9998662.3799999971</v>
      </c>
      <c r="G60" s="25">
        <v>0</v>
      </c>
      <c r="H60" s="46"/>
      <c r="I60" s="55"/>
      <c r="J60" s="50"/>
      <c r="K60" s="50"/>
      <c r="L60" s="50"/>
      <c r="M60" s="50"/>
      <c r="N60" s="50"/>
      <c r="O60" s="50"/>
      <c r="P60" s="50"/>
      <c r="Q60" s="50"/>
    </row>
    <row r="61" spans="1:17" x14ac:dyDescent="0.25">
      <c r="A61" s="23" t="s">
        <v>62</v>
      </c>
      <c r="B61" s="24">
        <v>0</v>
      </c>
      <c r="C61" s="24">
        <v>0</v>
      </c>
      <c r="D61" s="24">
        <v>0</v>
      </c>
      <c r="E61" s="24">
        <v>0</v>
      </c>
      <c r="F61" s="24">
        <v>207166.09</v>
      </c>
      <c r="G61" s="25">
        <v>0</v>
      </c>
      <c r="H61" s="46"/>
      <c r="I61" s="55"/>
      <c r="J61" s="50"/>
      <c r="K61" s="50"/>
      <c r="L61" s="50"/>
      <c r="M61" s="50"/>
      <c r="N61" s="50"/>
      <c r="O61" s="50"/>
      <c r="P61" s="50"/>
      <c r="Q61" s="50"/>
    </row>
    <row r="62" spans="1:17" x14ac:dyDescent="0.25">
      <c r="A62" s="23" t="s">
        <v>63</v>
      </c>
      <c r="B62" s="24">
        <v>0</v>
      </c>
      <c r="C62" s="24">
        <v>0</v>
      </c>
      <c r="D62" s="24">
        <v>0</v>
      </c>
      <c r="E62" s="24">
        <v>0</v>
      </c>
      <c r="F62" s="24">
        <v>2731750</v>
      </c>
      <c r="G62" s="25">
        <v>0</v>
      </c>
      <c r="H62" s="46"/>
      <c r="I62" s="55"/>
      <c r="J62" s="50"/>
      <c r="K62" s="50"/>
      <c r="L62" s="50"/>
      <c r="M62" s="50"/>
      <c r="N62" s="50"/>
      <c r="O62" s="50"/>
      <c r="P62" s="50"/>
      <c r="Q62" s="50"/>
    </row>
    <row r="63" spans="1:17" x14ac:dyDescent="0.25">
      <c r="A63" s="23" t="s">
        <v>64</v>
      </c>
      <c r="B63" s="24">
        <v>0</v>
      </c>
      <c r="C63" s="24">
        <v>0</v>
      </c>
      <c r="D63" s="24">
        <v>0</v>
      </c>
      <c r="E63" s="24">
        <v>0</v>
      </c>
      <c r="F63" s="24">
        <v>5000</v>
      </c>
      <c r="G63" s="25">
        <v>0</v>
      </c>
      <c r="H63" s="46"/>
      <c r="I63" s="55"/>
      <c r="J63" s="50"/>
      <c r="K63" s="50"/>
      <c r="L63" s="50"/>
      <c r="M63" s="50"/>
      <c r="N63" s="50"/>
      <c r="O63" s="50"/>
      <c r="P63" s="50"/>
      <c r="Q63" s="50"/>
    </row>
    <row r="64" spans="1:17" x14ac:dyDescent="0.25">
      <c r="A64" s="23" t="s">
        <v>65</v>
      </c>
      <c r="B64" s="24">
        <v>0</v>
      </c>
      <c r="C64" s="24">
        <v>0</v>
      </c>
      <c r="D64" s="24">
        <v>0</v>
      </c>
      <c r="E64" s="24">
        <v>0</v>
      </c>
      <c r="F64" s="24">
        <v>306538.66000000021</v>
      </c>
      <c r="G64" s="25">
        <v>0</v>
      </c>
      <c r="H64" s="46"/>
      <c r="I64" s="55"/>
      <c r="J64" s="50"/>
      <c r="K64" s="50"/>
      <c r="L64" s="50"/>
      <c r="M64" s="50"/>
      <c r="N64" s="50"/>
      <c r="O64" s="50"/>
      <c r="P64" s="50"/>
      <c r="Q64" s="50"/>
    </row>
    <row r="65" spans="1:17" x14ac:dyDescent="0.25">
      <c r="A65" s="23" t="s">
        <v>66</v>
      </c>
      <c r="B65" s="24">
        <v>0</v>
      </c>
      <c r="C65" s="24">
        <v>0</v>
      </c>
      <c r="D65" s="24">
        <v>0</v>
      </c>
      <c r="E65" s="24">
        <v>0</v>
      </c>
      <c r="F65" s="24">
        <v>456441102.90000004</v>
      </c>
      <c r="G65" s="25">
        <v>0</v>
      </c>
      <c r="H65" s="46"/>
      <c r="I65" s="55"/>
      <c r="J65" s="50"/>
      <c r="K65" s="50"/>
      <c r="L65" s="50"/>
      <c r="M65" s="50"/>
      <c r="N65" s="50"/>
      <c r="O65" s="50"/>
      <c r="P65" s="50"/>
      <c r="Q65" s="50"/>
    </row>
    <row r="66" spans="1:17" x14ac:dyDescent="0.25">
      <c r="A66" s="23" t="s">
        <v>67</v>
      </c>
      <c r="B66" s="24">
        <v>0</v>
      </c>
      <c r="C66" s="24">
        <v>0</v>
      </c>
      <c r="D66" s="24">
        <v>0</v>
      </c>
      <c r="E66" s="24">
        <v>0</v>
      </c>
      <c r="F66" s="24">
        <v>242705.24</v>
      </c>
      <c r="G66" s="25">
        <v>0</v>
      </c>
      <c r="H66" s="46"/>
      <c r="I66" s="55"/>
      <c r="J66" s="50"/>
      <c r="K66" s="50"/>
      <c r="L66" s="50"/>
      <c r="M66" s="50"/>
      <c r="N66" s="50"/>
      <c r="O66" s="50"/>
      <c r="P66" s="50"/>
      <c r="Q66" s="50"/>
    </row>
    <row r="67" spans="1:17" x14ac:dyDescent="0.25">
      <c r="A67" s="23" t="s">
        <v>68</v>
      </c>
      <c r="B67" s="24">
        <v>0</v>
      </c>
      <c r="C67" s="24">
        <v>0</v>
      </c>
      <c r="D67" s="24">
        <v>0</v>
      </c>
      <c r="E67" s="24">
        <v>0</v>
      </c>
      <c r="F67" s="24">
        <v>1646286.18</v>
      </c>
      <c r="G67" s="25">
        <v>0</v>
      </c>
      <c r="H67" s="46"/>
      <c r="I67" s="55"/>
      <c r="J67" s="50"/>
      <c r="K67" s="50"/>
      <c r="L67" s="50"/>
      <c r="M67" s="50"/>
      <c r="N67" s="50"/>
      <c r="O67" s="50"/>
      <c r="P67" s="50"/>
      <c r="Q67" s="50"/>
    </row>
    <row r="68" spans="1:17" x14ac:dyDescent="0.25">
      <c r="A68" s="23" t="s">
        <v>69</v>
      </c>
      <c r="B68" s="24">
        <v>0</v>
      </c>
      <c r="C68" s="24">
        <v>0</v>
      </c>
      <c r="D68" s="24">
        <v>0</v>
      </c>
      <c r="E68" s="24">
        <v>0</v>
      </c>
      <c r="F68" s="24">
        <v>153630</v>
      </c>
      <c r="G68" s="25">
        <v>0</v>
      </c>
      <c r="H68" s="46"/>
      <c r="I68" s="55"/>
      <c r="J68" s="50"/>
      <c r="K68" s="50"/>
      <c r="L68" s="50"/>
      <c r="M68" s="50"/>
      <c r="N68" s="50"/>
      <c r="O68" s="50"/>
      <c r="P68" s="50"/>
      <c r="Q68" s="50"/>
    </row>
    <row r="69" spans="1:17" x14ac:dyDescent="0.25">
      <c r="A69" s="23" t="s">
        <v>70</v>
      </c>
      <c r="B69" s="24">
        <v>0</v>
      </c>
      <c r="C69" s="24">
        <v>0</v>
      </c>
      <c r="D69" s="24">
        <v>0</v>
      </c>
      <c r="E69" s="24">
        <v>0</v>
      </c>
      <c r="F69" s="24">
        <v>545020.49999999988</v>
      </c>
      <c r="G69" s="25">
        <v>0</v>
      </c>
      <c r="H69" s="46"/>
      <c r="I69" s="55"/>
      <c r="J69" s="50"/>
      <c r="K69" s="50"/>
      <c r="L69" s="50"/>
      <c r="M69" s="50"/>
      <c r="N69" s="50"/>
      <c r="O69" s="50"/>
      <c r="P69" s="50"/>
      <c r="Q69" s="50"/>
    </row>
    <row r="70" spans="1:17" x14ac:dyDescent="0.25">
      <c r="A70" s="17" t="s">
        <v>71</v>
      </c>
      <c r="B70" s="18">
        <f t="shared" ref="B70:G70" si="3">SUM(B71)</f>
        <v>0</v>
      </c>
      <c r="C70" s="18">
        <f t="shared" si="3"/>
        <v>0</v>
      </c>
      <c r="D70" s="18">
        <f t="shared" si="3"/>
        <v>0</v>
      </c>
      <c r="E70" s="18">
        <f t="shared" si="3"/>
        <v>0</v>
      </c>
      <c r="F70" s="18">
        <f>SUM(F71+F78)</f>
        <v>687625084.65999997</v>
      </c>
      <c r="G70" s="19">
        <f t="shared" si="3"/>
        <v>0</v>
      </c>
      <c r="H70" s="44"/>
      <c r="I70" s="55"/>
      <c r="J70" s="50"/>
      <c r="K70" s="50"/>
      <c r="L70" s="50"/>
      <c r="M70" s="50"/>
      <c r="N70" s="50"/>
      <c r="O70" s="50"/>
      <c r="P70" s="50"/>
      <c r="Q70" s="50"/>
    </row>
    <row r="71" spans="1:17" x14ac:dyDescent="0.25">
      <c r="A71" s="28" t="s">
        <v>72</v>
      </c>
      <c r="B71" s="21">
        <f>SUM(B72:B76)</f>
        <v>0</v>
      </c>
      <c r="C71" s="21">
        <f>SUM(C72:C76)</f>
        <v>0</v>
      </c>
      <c r="D71" s="21">
        <v>0</v>
      </c>
      <c r="E71" s="21">
        <f>+B71+C71+D71</f>
        <v>0</v>
      </c>
      <c r="F71" s="21">
        <f>SUM(F72:F77)</f>
        <v>685945084.65999997</v>
      </c>
      <c r="G71" s="22">
        <v>0</v>
      </c>
      <c r="H71" s="46"/>
      <c r="I71" s="55"/>
      <c r="J71" s="50"/>
      <c r="K71" s="51"/>
      <c r="L71" s="50"/>
      <c r="M71" s="50"/>
      <c r="N71" s="50"/>
      <c r="O71" s="50"/>
      <c r="P71" s="50"/>
      <c r="Q71" s="50"/>
    </row>
    <row r="72" spans="1:17" x14ac:dyDescent="0.25">
      <c r="A72" s="29" t="s">
        <v>73</v>
      </c>
      <c r="B72" s="24">
        <v>0</v>
      </c>
      <c r="C72" s="24">
        <v>0</v>
      </c>
      <c r="D72" s="24">
        <v>0</v>
      </c>
      <c r="E72" s="24">
        <f>+B72+C72+D72</f>
        <v>0</v>
      </c>
      <c r="F72" s="24">
        <v>399535666.63999999</v>
      </c>
      <c r="G72" s="25">
        <v>0</v>
      </c>
      <c r="H72" s="46"/>
      <c r="I72" s="55"/>
      <c r="J72" s="50"/>
      <c r="K72" s="51"/>
      <c r="L72" s="50"/>
      <c r="M72" s="50"/>
      <c r="N72" s="50"/>
      <c r="O72" s="50"/>
      <c r="P72" s="50"/>
      <c r="Q72" s="50"/>
    </row>
    <row r="73" spans="1:17" x14ac:dyDescent="0.25">
      <c r="A73" s="29" t="s">
        <v>74</v>
      </c>
      <c r="B73" s="24">
        <v>0</v>
      </c>
      <c r="C73" s="24">
        <v>0</v>
      </c>
      <c r="D73" s="24">
        <v>0</v>
      </c>
      <c r="E73" s="24">
        <f t="shared" ref="E73:E77" si="4">+B73+C73+D73</f>
        <v>0</v>
      </c>
      <c r="F73" s="24">
        <v>11582676.180000002</v>
      </c>
      <c r="G73" s="25">
        <v>0</v>
      </c>
      <c r="H73" s="46"/>
      <c r="I73" s="55"/>
      <c r="J73" s="50"/>
      <c r="K73" s="51"/>
      <c r="L73" s="50"/>
      <c r="M73" s="50"/>
      <c r="N73" s="50"/>
      <c r="O73" s="50"/>
      <c r="P73" s="50"/>
      <c r="Q73" s="50"/>
    </row>
    <row r="74" spans="1:17" x14ac:dyDescent="0.25">
      <c r="A74" s="29" t="s">
        <v>75</v>
      </c>
      <c r="B74" s="24">
        <v>0</v>
      </c>
      <c r="C74" s="24">
        <v>0</v>
      </c>
      <c r="D74" s="24">
        <v>0</v>
      </c>
      <c r="E74" s="24">
        <f t="shared" si="4"/>
        <v>0</v>
      </c>
      <c r="F74" s="24">
        <v>114082761.06</v>
      </c>
      <c r="G74" s="25">
        <v>0</v>
      </c>
      <c r="H74" s="46"/>
      <c r="I74" s="51"/>
      <c r="J74" s="50"/>
      <c r="K74" s="51"/>
      <c r="L74" s="50"/>
      <c r="M74" s="50"/>
      <c r="N74" s="50"/>
      <c r="O74" s="50"/>
      <c r="P74" s="50"/>
      <c r="Q74" s="50"/>
    </row>
    <row r="75" spans="1:17" x14ac:dyDescent="0.25">
      <c r="A75" s="29" t="s">
        <v>76</v>
      </c>
      <c r="B75" s="24">
        <v>0</v>
      </c>
      <c r="C75" s="24">
        <v>0</v>
      </c>
      <c r="D75" s="24">
        <v>0</v>
      </c>
      <c r="E75" s="24">
        <f t="shared" si="4"/>
        <v>0</v>
      </c>
      <c r="F75" s="24">
        <v>36462588.600000001</v>
      </c>
      <c r="G75" s="25">
        <v>0</v>
      </c>
      <c r="H75" s="46"/>
      <c r="I75" s="51"/>
      <c r="J75" s="50"/>
      <c r="K75" s="51"/>
      <c r="L75" s="50"/>
      <c r="M75" s="50"/>
      <c r="N75" s="50"/>
      <c r="O75" s="50"/>
      <c r="P75" s="50"/>
      <c r="Q75" s="50"/>
    </row>
    <row r="76" spans="1:17" x14ac:dyDescent="0.25">
      <c r="A76" s="29" t="s">
        <v>77</v>
      </c>
      <c r="B76" s="24">
        <v>0</v>
      </c>
      <c r="C76" s="24">
        <v>0</v>
      </c>
      <c r="D76" s="24">
        <v>0</v>
      </c>
      <c r="E76" s="24">
        <f t="shared" si="4"/>
        <v>0</v>
      </c>
      <c r="F76" s="24">
        <v>116111852</v>
      </c>
      <c r="G76" s="25">
        <v>0</v>
      </c>
      <c r="H76" s="47"/>
      <c r="I76" s="50"/>
      <c r="J76" s="50"/>
      <c r="K76" s="51"/>
      <c r="L76" s="50"/>
      <c r="M76" s="50"/>
      <c r="N76" s="50"/>
      <c r="O76" s="50"/>
      <c r="P76" s="50"/>
      <c r="Q76" s="50"/>
    </row>
    <row r="77" spans="1:17" x14ac:dyDescent="0.25">
      <c r="A77" s="29" t="s">
        <v>78</v>
      </c>
      <c r="B77" s="24">
        <v>0</v>
      </c>
      <c r="C77" s="24">
        <v>0</v>
      </c>
      <c r="D77" s="24">
        <v>0</v>
      </c>
      <c r="E77" s="24">
        <f t="shared" si="4"/>
        <v>0</v>
      </c>
      <c r="F77" s="24">
        <v>8169540.1799999997</v>
      </c>
      <c r="G77" s="25">
        <v>0</v>
      </c>
      <c r="H77" s="47"/>
      <c r="I77" s="50"/>
      <c r="J77" s="50"/>
      <c r="K77" s="51"/>
      <c r="L77" s="50"/>
      <c r="M77" s="50"/>
      <c r="N77" s="50"/>
      <c r="O77" s="50"/>
      <c r="P77" s="50"/>
      <c r="Q77" s="50"/>
    </row>
    <row r="78" spans="1:17" x14ac:dyDescent="0.25">
      <c r="A78" s="28" t="s">
        <v>79</v>
      </c>
      <c r="B78" s="21">
        <v>0</v>
      </c>
      <c r="C78" s="21">
        <v>0</v>
      </c>
      <c r="D78" s="21">
        <v>0</v>
      </c>
      <c r="E78" s="21">
        <v>0</v>
      </c>
      <c r="F78" s="21">
        <f>+F79+F80+F81</f>
        <v>1680000</v>
      </c>
      <c r="G78" s="22">
        <v>0</v>
      </c>
      <c r="H78" s="47"/>
      <c r="I78" s="50"/>
      <c r="J78" s="50"/>
      <c r="K78" s="51"/>
      <c r="L78" s="50"/>
      <c r="M78" s="50"/>
      <c r="N78" s="50"/>
      <c r="O78" s="50"/>
      <c r="P78" s="50"/>
      <c r="Q78" s="50"/>
    </row>
    <row r="79" spans="1:17" x14ac:dyDescent="0.25">
      <c r="A79" s="29" t="s">
        <v>80</v>
      </c>
      <c r="B79" s="24">
        <v>0</v>
      </c>
      <c r="C79" s="24">
        <v>0</v>
      </c>
      <c r="D79" s="24">
        <v>0</v>
      </c>
      <c r="E79" s="24">
        <v>0</v>
      </c>
      <c r="F79" s="24">
        <v>0</v>
      </c>
      <c r="G79" s="25">
        <v>0</v>
      </c>
      <c r="H79" s="47"/>
      <c r="I79" s="50"/>
      <c r="J79" s="50"/>
      <c r="K79" s="51"/>
      <c r="L79" s="50"/>
      <c r="M79" s="50"/>
      <c r="N79" s="50"/>
      <c r="O79" s="50"/>
      <c r="P79" s="50"/>
      <c r="Q79" s="50"/>
    </row>
    <row r="80" spans="1:17" x14ac:dyDescent="0.25">
      <c r="A80" s="29" t="s">
        <v>81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5">
        <v>0</v>
      </c>
      <c r="H80" s="47"/>
      <c r="I80" s="50"/>
      <c r="J80" s="50"/>
      <c r="K80" s="51"/>
      <c r="L80" s="50"/>
      <c r="M80" s="50"/>
      <c r="N80" s="50"/>
      <c r="O80" s="50"/>
      <c r="P80" s="50"/>
      <c r="Q80" s="50"/>
    </row>
    <row r="81" spans="1:92" x14ac:dyDescent="0.25">
      <c r="A81" s="29" t="s">
        <v>82</v>
      </c>
      <c r="B81" s="24">
        <v>0</v>
      </c>
      <c r="C81" s="24">
        <v>0</v>
      </c>
      <c r="D81" s="24">
        <v>0</v>
      </c>
      <c r="E81" s="24">
        <v>0</v>
      </c>
      <c r="F81" s="24">
        <v>1680000</v>
      </c>
      <c r="G81" s="25">
        <v>0</v>
      </c>
      <c r="H81" s="47"/>
      <c r="I81" s="50"/>
      <c r="J81" s="50"/>
      <c r="K81" s="51"/>
      <c r="L81" s="50"/>
      <c r="M81" s="50"/>
      <c r="N81" s="50"/>
      <c r="O81" s="50"/>
      <c r="P81" s="50"/>
      <c r="Q81" s="50"/>
    </row>
    <row r="82" spans="1:92" ht="15.75" customHeight="1" x14ac:dyDescent="0.25">
      <c r="A82" s="17" t="s">
        <v>83</v>
      </c>
      <c r="B82" s="18">
        <f t="shared" ref="B82:G82" si="5">+B83+B85</f>
        <v>0</v>
      </c>
      <c r="C82" s="18">
        <f t="shared" si="5"/>
        <v>0</v>
      </c>
      <c r="D82" s="18">
        <f t="shared" si="5"/>
        <v>0</v>
      </c>
      <c r="E82" s="18">
        <f t="shared" si="5"/>
        <v>0</v>
      </c>
      <c r="F82" s="18">
        <f t="shared" si="5"/>
        <v>638848871.65999997</v>
      </c>
      <c r="G82" s="19">
        <f t="shared" si="5"/>
        <v>0</v>
      </c>
      <c r="H82" s="44"/>
      <c r="I82" s="51"/>
      <c r="J82" s="52"/>
      <c r="K82" s="53"/>
      <c r="L82" s="50"/>
      <c r="M82" s="50"/>
      <c r="N82" s="50"/>
      <c r="O82" s="50"/>
      <c r="P82" s="50"/>
      <c r="Q82" s="50"/>
    </row>
    <row r="83" spans="1:92" x14ac:dyDescent="0.25">
      <c r="A83" s="28" t="s">
        <v>84</v>
      </c>
      <c r="B83" s="30">
        <v>0</v>
      </c>
      <c r="C83" s="30">
        <f>SUM(C84:C84)</f>
        <v>0</v>
      </c>
      <c r="D83" s="30">
        <f>SUM(D84:D84)</f>
        <v>0</v>
      </c>
      <c r="E83" s="30">
        <v>0</v>
      </c>
      <c r="F83" s="21">
        <f>+F84</f>
        <v>638348821.65999997</v>
      </c>
      <c r="G83" s="22">
        <v>0</v>
      </c>
      <c r="H83" s="44"/>
      <c r="I83" s="51"/>
      <c r="J83" s="52"/>
      <c r="K83" s="53"/>
      <c r="L83" s="50"/>
      <c r="M83" s="50"/>
      <c r="N83" s="50"/>
      <c r="O83" s="50"/>
      <c r="P83" s="50"/>
      <c r="Q83" s="50"/>
    </row>
    <row r="84" spans="1:92" x14ac:dyDescent="0.25">
      <c r="A84" s="29" t="s">
        <v>85</v>
      </c>
      <c r="B84" s="24">
        <v>0</v>
      </c>
      <c r="C84" s="24">
        <v>0</v>
      </c>
      <c r="D84" s="24">
        <v>0</v>
      </c>
      <c r="E84" s="24">
        <v>0</v>
      </c>
      <c r="F84" s="24">
        <v>638348821.65999997</v>
      </c>
      <c r="G84" s="25">
        <v>0</v>
      </c>
      <c r="H84" s="44"/>
      <c r="I84" s="51"/>
      <c r="J84" s="52"/>
      <c r="K84" s="53"/>
      <c r="L84" s="50"/>
      <c r="M84" s="50"/>
      <c r="N84" s="50"/>
      <c r="O84" s="50"/>
      <c r="P84" s="50"/>
      <c r="Q84" s="50"/>
    </row>
    <row r="85" spans="1:92" x14ac:dyDescent="0.25">
      <c r="A85" s="28" t="s">
        <v>86</v>
      </c>
      <c r="B85" s="24">
        <f>SUM(B86:B86)</f>
        <v>0</v>
      </c>
      <c r="C85" s="21">
        <f>SUM(C86:C86)</f>
        <v>0</v>
      </c>
      <c r="D85" s="21">
        <f>SUM(D86:D86)</f>
        <v>0</v>
      </c>
      <c r="E85" s="21">
        <f>+B85+C85+D85</f>
        <v>0</v>
      </c>
      <c r="F85" s="21">
        <f>+F86</f>
        <v>500050</v>
      </c>
      <c r="G85" s="22">
        <v>0</v>
      </c>
      <c r="H85" s="44"/>
      <c r="I85" s="51"/>
      <c r="J85" s="52"/>
      <c r="K85" s="53"/>
      <c r="L85" s="50"/>
      <c r="M85" s="50"/>
      <c r="N85" s="50"/>
      <c r="O85" s="50"/>
      <c r="P85" s="50"/>
      <c r="Q85" s="50"/>
    </row>
    <row r="86" spans="1:92" x14ac:dyDescent="0.25">
      <c r="A86" s="23" t="s">
        <v>87</v>
      </c>
      <c r="B86" s="24">
        <v>0</v>
      </c>
      <c r="C86" s="24">
        <v>0</v>
      </c>
      <c r="D86" s="24">
        <v>0</v>
      </c>
      <c r="E86" s="24">
        <f>+B86+C86+D86</f>
        <v>0</v>
      </c>
      <c r="F86" s="24">
        <v>500050</v>
      </c>
      <c r="G86" s="25">
        <v>0</v>
      </c>
      <c r="H86" s="44"/>
      <c r="I86" s="51"/>
      <c r="J86" s="52"/>
      <c r="K86" s="53"/>
      <c r="L86" s="50"/>
      <c r="M86" s="50"/>
      <c r="N86" s="50"/>
      <c r="O86" s="50"/>
      <c r="P86" s="50"/>
      <c r="Q86" s="50"/>
    </row>
    <row r="87" spans="1:92" x14ac:dyDescent="0.25">
      <c r="A87" s="17" t="s">
        <v>88</v>
      </c>
      <c r="B87" s="18">
        <f t="shared" ref="B87:G87" si="6">SUM(B88:B89)</f>
        <v>0</v>
      </c>
      <c r="C87" s="18">
        <f t="shared" si="6"/>
        <v>0</v>
      </c>
      <c r="D87" s="18">
        <f t="shared" si="6"/>
        <v>0</v>
      </c>
      <c r="E87" s="18">
        <f t="shared" si="6"/>
        <v>0</v>
      </c>
      <c r="F87" s="18">
        <f>SUM(F88:F92)</f>
        <v>13345385.640000001</v>
      </c>
      <c r="G87" s="19">
        <f t="shared" si="6"/>
        <v>0</v>
      </c>
      <c r="H87" s="44"/>
      <c r="I87" s="51"/>
      <c r="J87" s="52"/>
      <c r="K87" s="52"/>
      <c r="L87" s="50"/>
      <c r="M87" s="50"/>
      <c r="N87" s="50"/>
      <c r="O87" s="50"/>
      <c r="P87" s="50"/>
      <c r="Q87" s="50"/>
    </row>
    <row r="88" spans="1:92" x14ac:dyDescent="0.25">
      <c r="A88" s="29" t="s">
        <v>89</v>
      </c>
      <c r="B88" s="24">
        <v>0</v>
      </c>
      <c r="C88" s="24">
        <v>0</v>
      </c>
      <c r="D88" s="24">
        <v>0</v>
      </c>
      <c r="E88" s="24">
        <f>B88+C88-D88</f>
        <v>0</v>
      </c>
      <c r="F88" s="24">
        <v>510</v>
      </c>
      <c r="G88" s="25">
        <v>0</v>
      </c>
      <c r="H88" s="46"/>
      <c r="I88" s="50"/>
      <c r="J88" s="50"/>
      <c r="K88" s="51"/>
      <c r="L88" s="50"/>
      <c r="M88" s="50"/>
      <c r="N88" s="50"/>
      <c r="O88" s="50"/>
      <c r="P88" s="50"/>
      <c r="Q88" s="50"/>
    </row>
    <row r="89" spans="1:92" x14ac:dyDescent="0.25">
      <c r="A89" s="29" t="s">
        <v>90</v>
      </c>
      <c r="B89" s="24">
        <v>0</v>
      </c>
      <c r="C89" s="24">
        <v>0</v>
      </c>
      <c r="D89" s="24">
        <v>0</v>
      </c>
      <c r="E89" s="24">
        <f t="shared" ref="E89:E92" si="7">B89+C89-D89</f>
        <v>0</v>
      </c>
      <c r="F89" s="31">
        <v>7340.0599999999995</v>
      </c>
      <c r="G89" s="25">
        <v>0</v>
      </c>
      <c r="H89" s="46"/>
      <c r="I89" s="51"/>
      <c r="J89" s="51"/>
      <c r="K89" s="50"/>
      <c r="L89" s="50"/>
      <c r="M89" s="50"/>
      <c r="N89" s="50"/>
      <c r="O89" s="50"/>
      <c r="P89" s="50"/>
      <c r="Q89" s="50"/>
    </row>
    <row r="90" spans="1:92" x14ac:dyDescent="0.25">
      <c r="A90" s="29" t="s">
        <v>91</v>
      </c>
      <c r="B90" s="24">
        <v>0</v>
      </c>
      <c r="C90" s="24">
        <v>0</v>
      </c>
      <c r="D90" s="24">
        <v>0</v>
      </c>
      <c r="E90" s="24">
        <f t="shared" si="7"/>
        <v>0</v>
      </c>
      <c r="F90" s="31">
        <v>1451422.36</v>
      </c>
      <c r="G90" s="25">
        <v>0</v>
      </c>
      <c r="H90" s="46"/>
      <c r="I90" s="51"/>
      <c r="J90" s="51"/>
      <c r="K90" s="50"/>
      <c r="L90" s="50"/>
      <c r="M90" s="50"/>
      <c r="N90" s="50"/>
      <c r="O90" s="50"/>
      <c r="P90" s="50"/>
      <c r="Q90" s="50"/>
    </row>
    <row r="91" spans="1:92" x14ac:dyDescent="0.25">
      <c r="A91" s="29" t="s">
        <v>92</v>
      </c>
      <c r="B91" s="24">
        <v>0</v>
      </c>
      <c r="C91" s="24">
        <v>0</v>
      </c>
      <c r="D91" s="24">
        <v>0</v>
      </c>
      <c r="E91" s="24">
        <f t="shared" si="7"/>
        <v>0</v>
      </c>
      <c r="F91" s="31">
        <v>11886113.220000001</v>
      </c>
      <c r="G91" s="25">
        <v>0</v>
      </c>
      <c r="H91" s="46"/>
      <c r="I91" s="51"/>
      <c r="J91" s="51"/>
      <c r="K91" s="50"/>
      <c r="L91" s="50"/>
      <c r="M91" s="50"/>
      <c r="N91" s="50"/>
      <c r="O91" s="50"/>
      <c r="P91" s="50"/>
      <c r="Q91" s="50"/>
    </row>
    <row r="92" spans="1:92" ht="15.75" thickBot="1" x14ac:dyDescent="0.3">
      <c r="A92" s="32" t="s">
        <v>93</v>
      </c>
      <c r="B92" s="24">
        <v>0</v>
      </c>
      <c r="C92" s="24">
        <v>0</v>
      </c>
      <c r="D92" s="24">
        <v>0</v>
      </c>
      <c r="E92" s="24">
        <f t="shared" si="7"/>
        <v>0</v>
      </c>
      <c r="F92" s="33">
        <v>0</v>
      </c>
      <c r="G92" s="25">
        <v>0</v>
      </c>
      <c r="H92" s="46"/>
      <c r="I92" s="51"/>
      <c r="J92" s="51"/>
      <c r="K92" s="50"/>
      <c r="L92" s="50"/>
      <c r="M92" s="50"/>
      <c r="N92" s="50"/>
      <c r="O92" s="50"/>
      <c r="P92" s="50"/>
      <c r="Q92" s="50"/>
    </row>
    <row r="93" spans="1:92" s="37" customFormat="1" ht="15.75" thickBot="1" x14ac:dyDescent="0.3">
      <c r="A93" s="34" t="s">
        <v>94</v>
      </c>
      <c r="B93" s="35">
        <f t="shared" ref="B93:G93" si="8">+B87+B9</f>
        <v>0</v>
      </c>
      <c r="C93" s="35">
        <f t="shared" si="8"/>
        <v>0</v>
      </c>
      <c r="D93" s="35">
        <f t="shared" si="8"/>
        <v>0</v>
      </c>
      <c r="E93" s="35">
        <f t="shared" si="8"/>
        <v>0</v>
      </c>
      <c r="F93" s="35">
        <f t="shared" si="8"/>
        <v>1977834756.1400001</v>
      </c>
      <c r="G93" s="36">
        <f t="shared" si="8"/>
        <v>0</v>
      </c>
      <c r="H93" s="40"/>
      <c r="I93" s="50"/>
      <c r="J93" s="50"/>
      <c r="K93" s="50"/>
      <c r="L93" s="50"/>
      <c r="M93" s="50"/>
      <c r="N93" s="50"/>
      <c r="O93" s="50"/>
      <c r="P93" s="50"/>
      <c r="Q93" s="50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</row>
    <row r="94" spans="1:92" s="37" customFormat="1" x14ac:dyDescent="0.25">
      <c r="A94" s="38"/>
      <c r="B94" s="7"/>
      <c r="C94" s="7"/>
      <c r="D94" s="7"/>
      <c r="E94" s="7"/>
      <c r="F94" s="7"/>
      <c r="G94" s="7"/>
      <c r="H94" s="40"/>
      <c r="I94" s="50"/>
      <c r="J94" s="50"/>
      <c r="K94" s="50"/>
      <c r="L94" s="50"/>
      <c r="M94" s="50"/>
      <c r="N94" s="50"/>
      <c r="O94" s="50"/>
      <c r="P94" s="50"/>
      <c r="Q94" s="50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</row>
    <row r="95" spans="1:92" s="37" customFormat="1" x14ac:dyDescent="0.25">
      <c r="A95" s="39"/>
      <c r="B95" s="6"/>
      <c r="C95" s="6"/>
      <c r="D95" s="6"/>
      <c r="E95" s="6"/>
      <c r="F95" s="6"/>
      <c r="G95" s="6"/>
      <c r="H95" s="40"/>
      <c r="I95" s="50"/>
      <c r="J95" s="50"/>
      <c r="K95" s="50"/>
      <c r="L95" s="50"/>
      <c r="M95" s="50"/>
      <c r="N95" s="50"/>
      <c r="O95" s="50"/>
      <c r="P95" s="50"/>
      <c r="Q95" s="50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</row>
    <row r="96" spans="1:92" s="37" customFormat="1" x14ac:dyDescent="0.25">
      <c r="A96" s="39"/>
      <c r="B96" s="7"/>
      <c r="C96" s="40"/>
      <c r="D96" s="40"/>
      <c r="E96" s="44"/>
      <c r="F96" s="7"/>
      <c r="G96" s="7"/>
      <c r="H96" s="40"/>
      <c r="I96" s="50"/>
      <c r="J96" s="50"/>
      <c r="K96" s="50"/>
      <c r="L96" s="50"/>
      <c r="M96" s="50"/>
      <c r="N96" s="50"/>
      <c r="O96" s="50"/>
      <c r="P96" s="50"/>
      <c r="Q96" s="50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</row>
    <row r="97" spans="1:92" s="37" customFormat="1" x14ac:dyDescent="0.25">
      <c r="A97" s="39"/>
      <c r="B97" s="7"/>
      <c r="C97" s="40"/>
      <c r="D97" s="40"/>
      <c r="E97" s="44"/>
      <c r="F97" s="7"/>
      <c r="G97" s="7"/>
      <c r="H97" s="40"/>
      <c r="I97" s="50"/>
      <c r="J97" s="50"/>
      <c r="K97" s="50"/>
      <c r="L97" s="50"/>
      <c r="M97" s="50"/>
      <c r="N97" s="50"/>
      <c r="O97" s="50"/>
      <c r="P97" s="50"/>
      <c r="Q97" s="50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</row>
    <row r="98" spans="1:92" x14ac:dyDescent="0.25">
      <c r="A98" s="57"/>
      <c r="B98" s="58"/>
      <c r="C98" s="59"/>
      <c r="D98" s="59"/>
      <c r="E98" s="60"/>
      <c r="F98" s="59"/>
      <c r="G98" s="59"/>
      <c r="H98" s="59"/>
      <c r="I98" s="50"/>
      <c r="J98" s="50"/>
      <c r="K98" s="50"/>
      <c r="L98" s="50"/>
      <c r="M98" s="50"/>
      <c r="N98" s="50"/>
      <c r="O98" s="50"/>
      <c r="P98" s="50"/>
      <c r="Q98" s="50"/>
    </row>
    <row r="99" spans="1:92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1:92" x14ac:dyDescent="0.25">
      <c r="A100" s="61"/>
      <c r="B100" s="52"/>
      <c r="C100" s="52"/>
      <c r="D100" s="52"/>
      <c r="E100" s="52"/>
      <c r="F100" s="52"/>
      <c r="G100" s="52"/>
      <c r="H100" s="52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1:92" ht="14.25" customHeight="1" x14ac:dyDescent="0.25">
      <c r="A101" s="50"/>
      <c r="B101" s="50"/>
      <c r="C101" s="50"/>
      <c r="D101" s="51"/>
      <c r="E101" s="52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1:92" x14ac:dyDescent="0.25">
      <c r="A102" s="50"/>
      <c r="B102" s="52"/>
      <c r="C102" s="52"/>
      <c r="D102" s="51"/>
      <c r="E102" s="52"/>
      <c r="F102" s="52"/>
      <c r="G102" s="52"/>
      <c r="H102" s="52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1:92" ht="18.75" x14ac:dyDescent="0.3">
      <c r="A103" s="50"/>
      <c r="B103" s="50"/>
      <c r="C103" s="51"/>
      <c r="D103" s="50"/>
      <c r="E103" s="62"/>
      <c r="F103" s="50"/>
      <c r="G103" s="50"/>
      <c r="H103" s="50"/>
      <c r="I103" s="56"/>
      <c r="J103" s="50"/>
      <c r="K103" s="50"/>
      <c r="L103" s="50"/>
      <c r="M103" s="50"/>
      <c r="N103" s="50"/>
      <c r="O103" s="50"/>
      <c r="P103" s="50"/>
      <c r="Q103" s="50"/>
    </row>
    <row r="104" spans="1:92" x14ac:dyDescent="0.25">
      <c r="A104" s="50"/>
      <c r="B104" s="50"/>
      <c r="C104" s="51"/>
      <c r="D104" s="50"/>
      <c r="E104" s="50"/>
      <c r="F104" s="50"/>
      <c r="G104" s="50"/>
      <c r="H104" s="50"/>
      <c r="I104" s="56"/>
      <c r="J104" s="50"/>
      <c r="K104" s="50"/>
      <c r="L104" s="50"/>
      <c r="M104" s="50"/>
      <c r="N104" s="50"/>
      <c r="O104" s="50"/>
      <c r="P104" s="50"/>
      <c r="Q104" s="50"/>
    </row>
    <row r="105" spans="1:92" x14ac:dyDescent="0.25">
      <c r="A105" s="50"/>
      <c r="B105" s="50"/>
      <c r="C105" s="50"/>
      <c r="D105" s="50"/>
      <c r="E105" s="50"/>
      <c r="F105" s="50"/>
      <c r="G105" s="50"/>
      <c r="H105" s="50"/>
      <c r="I105" s="56"/>
      <c r="J105" s="50"/>
      <c r="K105" s="50"/>
      <c r="L105" s="50"/>
      <c r="M105" s="50"/>
      <c r="N105" s="50"/>
      <c r="O105" s="50"/>
      <c r="P105" s="50"/>
      <c r="Q105" s="50"/>
    </row>
    <row r="106" spans="1:92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1:92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1:92" x14ac:dyDescent="0.25"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1:92" x14ac:dyDescent="0.25"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1:92" x14ac:dyDescent="0.25"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1:92" x14ac:dyDescent="0.25"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1:92" x14ac:dyDescent="0.25"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9:17" x14ac:dyDescent="0.25"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9:17" x14ac:dyDescent="0.25"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9:17" x14ac:dyDescent="0.25"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9:17" x14ac:dyDescent="0.25"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9:17" x14ac:dyDescent="0.25"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9:17" x14ac:dyDescent="0.25"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9:17" x14ac:dyDescent="0.25"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9:17" x14ac:dyDescent="0.25"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9:17" x14ac:dyDescent="0.25"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9:17" x14ac:dyDescent="0.25"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9:17" x14ac:dyDescent="0.25"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9:17" x14ac:dyDescent="0.25"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9:17" x14ac:dyDescent="0.25"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9:17" x14ac:dyDescent="0.25"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9:17" x14ac:dyDescent="0.25"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9:17" x14ac:dyDescent="0.25"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9:17" x14ac:dyDescent="0.25"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9:17" x14ac:dyDescent="0.25"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9:17" x14ac:dyDescent="0.25"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9:17" x14ac:dyDescent="0.25"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9:17" x14ac:dyDescent="0.25"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9:17" x14ac:dyDescent="0.25"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9:17" x14ac:dyDescent="0.25"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9:17" x14ac:dyDescent="0.25"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9:17" x14ac:dyDescent="0.25"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9:17" x14ac:dyDescent="0.25"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9:17" x14ac:dyDescent="0.25"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9:17" x14ac:dyDescent="0.25"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9:17" x14ac:dyDescent="0.25"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9:17" x14ac:dyDescent="0.25"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9:17" x14ac:dyDescent="0.25"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9:17" x14ac:dyDescent="0.25"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9:17" x14ac:dyDescent="0.25"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9:17" x14ac:dyDescent="0.25"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9:17" x14ac:dyDescent="0.25"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9:17" x14ac:dyDescent="0.25"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9:17" x14ac:dyDescent="0.25"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9:17" x14ac:dyDescent="0.25"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9:17" x14ac:dyDescent="0.25"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9:17" x14ac:dyDescent="0.25"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9:17" x14ac:dyDescent="0.25"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9:17" x14ac:dyDescent="0.25"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9:17" x14ac:dyDescent="0.25"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9:17" x14ac:dyDescent="0.25"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9:17" x14ac:dyDescent="0.25"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9:17" x14ac:dyDescent="0.25"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9:17" x14ac:dyDescent="0.25"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9:17" x14ac:dyDescent="0.25"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9:17" x14ac:dyDescent="0.25"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9:17" x14ac:dyDescent="0.25"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9:17" x14ac:dyDescent="0.25"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9:17" x14ac:dyDescent="0.25"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9:17" x14ac:dyDescent="0.25"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9:17" x14ac:dyDescent="0.25"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9:17" x14ac:dyDescent="0.25"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9:17" x14ac:dyDescent="0.25"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9:17" x14ac:dyDescent="0.25"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9:17" x14ac:dyDescent="0.25"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9:17" x14ac:dyDescent="0.25"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9:17" x14ac:dyDescent="0.25"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9:17" x14ac:dyDescent="0.25"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9:17" x14ac:dyDescent="0.25"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9:17" x14ac:dyDescent="0.25">
      <c r="I175" s="50"/>
      <c r="J175" s="50"/>
      <c r="K175" s="50"/>
      <c r="L175" s="50"/>
      <c r="M175" s="50"/>
      <c r="N175" s="50"/>
      <c r="O175" s="50"/>
      <c r="P175" s="50"/>
      <c r="Q175" s="50"/>
    </row>
    <row r="176" spans="9:17" x14ac:dyDescent="0.25">
      <c r="I176" s="50"/>
      <c r="J176" s="50"/>
      <c r="K176" s="50"/>
      <c r="L176" s="50"/>
      <c r="M176" s="50"/>
      <c r="N176" s="50"/>
      <c r="O176" s="50"/>
      <c r="P176" s="50"/>
      <c r="Q176" s="50"/>
    </row>
    <row r="177" spans="9:17" x14ac:dyDescent="0.25">
      <c r="I177" s="50"/>
      <c r="J177" s="50"/>
      <c r="K177" s="50"/>
      <c r="L177" s="50"/>
      <c r="M177" s="50"/>
      <c r="N177" s="50"/>
      <c r="O177" s="50"/>
      <c r="P177" s="50"/>
      <c r="Q177" s="50"/>
    </row>
    <row r="178" spans="9:17" x14ac:dyDescent="0.25"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9:17" x14ac:dyDescent="0.25">
      <c r="I179" s="50"/>
      <c r="J179" s="50"/>
      <c r="K179" s="50"/>
      <c r="L179" s="50"/>
      <c r="M179" s="50"/>
      <c r="N179" s="50"/>
      <c r="O179" s="50"/>
      <c r="P179" s="50"/>
      <c r="Q179" s="50"/>
    </row>
    <row r="180" spans="9:17" x14ac:dyDescent="0.25">
      <c r="I180" s="50"/>
      <c r="J180" s="50"/>
      <c r="K180" s="50"/>
      <c r="L180" s="50"/>
      <c r="M180" s="50"/>
      <c r="N180" s="50"/>
      <c r="O180" s="50"/>
      <c r="P180" s="50"/>
      <c r="Q180" s="50"/>
    </row>
    <row r="181" spans="9:17" x14ac:dyDescent="0.25">
      <c r="I181" s="50"/>
      <c r="J181" s="50"/>
      <c r="K181" s="50"/>
      <c r="L181" s="50"/>
      <c r="M181" s="50"/>
      <c r="N181" s="50"/>
      <c r="O181" s="50"/>
      <c r="P181" s="50"/>
      <c r="Q181" s="50"/>
    </row>
    <row r="182" spans="9:17" x14ac:dyDescent="0.25">
      <c r="I182" s="50"/>
      <c r="J182" s="50"/>
      <c r="K182" s="50"/>
      <c r="L182" s="50"/>
      <c r="M182" s="50"/>
      <c r="N182" s="50"/>
      <c r="O182" s="50"/>
      <c r="P182" s="50"/>
      <c r="Q182" s="50"/>
    </row>
    <row r="183" spans="9:17" x14ac:dyDescent="0.25"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9:17" x14ac:dyDescent="0.25">
      <c r="I184" s="50"/>
      <c r="J184" s="50"/>
      <c r="K184" s="50"/>
      <c r="L184" s="50"/>
      <c r="M184" s="50"/>
      <c r="N184" s="50"/>
      <c r="O184" s="50"/>
      <c r="P184" s="50"/>
      <c r="Q184" s="50"/>
    </row>
    <row r="185" spans="9:17" x14ac:dyDescent="0.25">
      <c r="I185" s="50"/>
      <c r="J185" s="50"/>
      <c r="K185" s="50"/>
      <c r="L185" s="50"/>
      <c r="M185" s="50"/>
      <c r="N185" s="50"/>
      <c r="O185" s="50"/>
      <c r="P185" s="50"/>
      <c r="Q185" s="50"/>
    </row>
    <row r="186" spans="9:17" x14ac:dyDescent="0.25">
      <c r="I186" s="50"/>
      <c r="J186" s="50"/>
      <c r="K186" s="50"/>
      <c r="L186" s="50"/>
      <c r="M186" s="50"/>
      <c r="N186" s="50"/>
      <c r="O186" s="50"/>
      <c r="P186" s="50"/>
      <c r="Q186" s="50"/>
    </row>
    <row r="187" spans="9:17" x14ac:dyDescent="0.25">
      <c r="I187" s="50"/>
      <c r="J187" s="50"/>
      <c r="K187" s="50"/>
      <c r="L187" s="50"/>
      <c r="M187" s="50"/>
      <c r="N187" s="50"/>
      <c r="O187" s="50"/>
      <c r="P187" s="50"/>
      <c r="Q187" s="50"/>
    </row>
    <row r="188" spans="9:17" x14ac:dyDescent="0.25">
      <c r="I188" s="50"/>
      <c r="J188" s="50"/>
      <c r="K188" s="50"/>
      <c r="L188" s="50"/>
      <c r="M188" s="50"/>
      <c r="N188" s="50"/>
      <c r="O188" s="50"/>
      <c r="P188" s="50"/>
      <c r="Q188" s="50"/>
    </row>
    <row r="189" spans="9:17" x14ac:dyDescent="0.25">
      <c r="I189" s="50"/>
      <c r="J189" s="50"/>
      <c r="K189" s="50"/>
      <c r="L189" s="50"/>
      <c r="M189" s="50"/>
      <c r="N189" s="50"/>
      <c r="O189" s="50"/>
      <c r="P189" s="50"/>
      <c r="Q189" s="50"/>
    </row>
    <row r="190" spans="9:17" x14ac:dyDescent="0.25">
      <c r="I190" s="50"/>
      <c r="J190" s="50"/>
      <c r="K190" s="50"/>
      <c r="L190" s="50"/>
      <c r="M190" s="50"/>
      <c r="N190" s="50"/>
      <c r="O190" s="50"/>
      <c r="P190" s="50"/>
      <c r="Q190" s="50"/>
    </row>
    <row r="191" spans="9:17" x14ac:dyDescent="0.25">
      <c r="I191" s="50"/>
      <c r="J191" s="50"/>
      <c r="K191" s="50"/>
      <c r="L191" s="50"/>
      <c r="M191" s="50"/>
      <c r="N191" s="50"/>
      <c r="O191" s="50"/>
      <c r="P191" s="50"/>
      <c r="Q191" s="50"/>
    </row>
    <row r="192" spans="9:17" x14ac:dyDescent="0.25">
      <c r="I192" s="50"/>
      <c r="J192" s="50"/>
      <c r="K192" s="50"/>
      <c r="L192" s="50"/>
      <c r="M192" s="50"/>
      <c r="N192" s="50"/>
      <c r="O192" s="50"/>
      <c r="P192" s="50"/>
      <c r="Q192" s="50"/>
    </row>
    <row r="193" spans="9:17" x14ac:dyDescent="0.25">
      <c r="I193" s="50"/>
      <c r="J193" s="50"/>
      <c r="K193" s="50"/>
      <c r="L193" s="50"/>
      <c r="M193" s="50"/>
      <c r="N193" s="50"/>
      <c r="O193" s="50"/>
      <c r="P193" s="50"/>
      <c r="Q193" s="50"/>
    </row>
    <row r="194" spans="9:17" x14ac:dyDescent="0.25">
      <c r="I194" s="50"/>
      <c r="J194" s="50"/>
      <c r="K194" s="50"/>
      <c r="L194" s="50"/>
      <c r="M194" s="50"/>
      <c r="N194" s="50"/>
      <c r="O194" s="50"/>
      <c r="P194" s="50"/>
      <c r="Q194" s="50"/>
    </row>
    <row r="195" spans="9:17" x14ac:dyDescent="0.25">
      <c r="I195" s="50"/>
      <c r="J195" s="50"/>
      <c r="K195" s="50"/>
      <c r="L195" s="50"/>
      <c r="M195" s="50"/>
      <c r="N195" s="50"/>
      <c r="O195" s="50"/>
      <c r="P195" s="50"/>
      <c r="Q195" s="50"/>
    </row>
    <row r="196" spans="9:17" x14ac:dyDescent="0.25">
      <c r="I196" s="50"/>
      <c r="J196" s="50"/>
      <c r="K196" s="50"/>
      <c r="L196" s="50"/>
      <c r="M196" s="50"/>
      <c r="N196" s="50"/>
      <c r="O196" s="50"/>
      <c r="P196" s="50"/>
      <c r="Q196" s="50"/>
    </row>
    <row r="197" spans="9:17" x14ac:dyDescent="0.25">
      <c r="I197" s="50"/>
      <c r="J197" s="50"/>
      <c r="K197" s="50"/>
      <c r="L197" s="50"/>
      <c r="M197" s="50"/>
      <c r="N197" s="50"/>
      <c r="O197" s="50"/>
      <c r="P197" s="50"/>
      <c r="Q197" s="50"/>
    </row>
    <row r="198" spans="9:17" x14ac:dyDescent="0.25">
      <c r="I198" s="50"/>
      <c r="J198" s="50"/>
      <c r="K198" s="50"/>
      <c r="L198" s="50"/>
      <c r="M198" s="50"/>
      <c r="N198" s="50"/>
      <c r="O198" s="50"/>
      <c r="P198" s="50"/>
      <c r="Q198" s="50"/>
    </row>
    <row r="199" spans="9:17" x14ac:dyDescent="0.25">
      <c r="I199" s="50"/>
      <c r="J199" s="50"/>
      <c r="K199" s="50"/>
      <c r="L199" s="50"/>
      <c r="M199" s="50"/>
      <c r="N199" s="50"/>
      <c r="O199" s="50"/>
      <c r="P199" s="50"/>
      <c r="Q199" s="50"/>
    </row>
    <row r="200" spans="9:17" x14ac:dyDescent="0.25">
      <c r="I200" s="50"/>
      <c r="J200" s="50"/>
      <c r="K200" s="50"/>
      <c r="L200" s="50"/>
      <c r="M200" s="50"/>
      <c r="N200" s="50"/>
      <c r="O200" s="50"/>
      <c r="P200" s="50"/>
      <c r="Q200" s="50"/>
    </row>
    <row r="201" spans="9:17" x14ac:dyDescent="0.25">
      <c r="I201" s="50"/>
      <c r="J201" s="50"/>
      <c r="K201" s="50"/>
      <c r="L201" s="50"/>
      <c r="M201" s="50"/>
      <c r="N201" s="50"/>
      <c r="O201" s="50"/>
      <c r="P201" s="50"/>
      <c r="Q201" s="50"/>
    </row>
    <row r="202" spans="9:17" x14ac:dyDescent="0.25">
      <c r="I202" s="50"/>
      <c r="J202" s="50"/>
      <c r="K202" s="50"/>
      <c r="L202" s="50"/>
      <c r="M202" s="50"/>
      <c r="N202" s="50"/>
      <c r="O202" s="50"/>
      <c r="P202" s="50"/>
      <c r="Q202" s="50"/>
    </row>
    <row r="203" spans="9:17" x14ac:dyDescent="0.25">
      <c r="I203" s="50"/>
      <c r="J203" s="50"/>
      <c r="K203" s="50"/>
      <c r="L203" s="50"/>
      <c r="M203" s="50"/>
      <c r="N203" s="50"/>
      <c r="O203" s="50"/>
      <c r="P203" s="50"/>
      <c r="Q203" s="50"/>
    </row>
    <row r="204" spans="9:17" x14ac:dyDescent="0.25">
      <c r="I204" s="50"/>
      <c r="J204" s="50"/>
      <c r="K204" s="50"/>
      <c r="L204" s="50"/>
      <c r="M204" s="50"/>
      <c r="N204" s="50"/>
      <c r="O204" s="50"/>
      <c r="P204" s="50"/>
      <c r="Q204" s="50"/>
    </row>
    <row r="205" spans="9:17" x14ac:dyDescent="0.25">
      <c r="I205" s="50"/>
      <c r="J205" s="50"/>
      <c r="K205" s="50"/>
      <c r="L205" s="50"/>
      <c r="M205" s="50"/>
      <c r="N205" s="50"/>
      <c r="O205" s="50"/>
      <c r="P205" s="50"/>
      <c r="Q205" s="50"/>
    </row>
    <row r="206" spans="9:17" x14ac:dyDescent="0.25">
      <c r="I206" s="50"/>
      <c r="J206" s="50"/>
      <c r="K206" s="50"/>
      <c r="L206" s="50"/>
      <c r="M206" s="50"/>
      <c r="N206" s="50"/>
      <c r="O206" s="50"/>
      <c r="P206" s="50"/>
      <c r="Q206" s="50"/>
    </row>
    <row r="207" spans="9:17" x14ac:dyDescent="0.25">
      <c r="I207" s="50"/>
      <c r="J207" s="50"/>
      <c r="K207" s="50"/>
      <c r="L207" s="50"/>
      <c r="M207" s="50"/>
      <c r="N207" s="50"/>
      <c r="O207" s="50"/>
      <c r="P207" s="50"/>
      <c r="Q207" s="50"/>
    </row>
    <row r="208" spans="9:17" x14ac:dyDescent="0.25">
      <c r="I208" s="50"/>
      <c r="J208" s="50"/>
      <c r="K208" s="50"/>
      <c r="L208" s="50"/>
      <c r="M208" s="50"/>
      <c r="N208" s="50"/>
      <c r="O208" s="50"/>
      <c r="P208" s="50"/>
      <c r="Q208" s="50"/>
    </row>
    <row r="209" spans="9:17" x14ac:dyDescent="0.25">
      <c r="I209" s="50"/>
      <c r="J209" s="50"/>
      <c r="K209" s="50"/>
      <c r="L209" s="50"/>
      <c r="M209" s="50"/>
      <c r="N209" s="50"/>
      <c r="O209" s="50"/>
      <c r="P209" s="50"/>
      <c r="Q209" s="50"/>
    </row>
    <row r="210" spans="9:17" x14ac:dyDescent="0.25">
      <c r="I210" s="50"/>
      <c r="J210" s="50"/>
      <c r="K210" s="50"/>
      <c r="L210" s="50"/>
      <c r="M210" s="50"/>
      <c r="N210" s="50"/>
      <c r="O210" s="50"/>
      <c r="P210" s="50"/>
      <c r="Q210" s="50"/>
    </row>
    <row r="211" spans="9:17" x14ac:dyDescent="0.25">
      <c r="I211" s="50"/>
      <c r="J211" s="50"/>
      <c r="K211" s="50"/>
      <c r="L211" s="50"/>
      <c r="M211" s="50"/>
      <c r="N211" s="50"/>
      <c r="O211" s="50"/>
      <c r="P211" s="50"/>
      <c r="Q211" s="50"/>
    </row>
    <row r="212" spans="9:17" x14ac:dyDescent="0.25">
      <c r="I212" s="50"/>
      <c r="J212" s="50"/>
      <c r="K212" s="50"/>
      <c r="L212" s="50"/>
      <c r="M212" s="50"/>
      <c r="N212" s="50"/>
      <c r="O212" s="50"/>
      <c r="P212" s="50"/>
      <c r="Q212" s="50"/>
    </row>
    <row r="213" spans="9:17" x14ac:dyDescent="0.25">
      <c r="I213" s="50"/>
      <c r="J213" s="50"/>
      <c r="K213" s="50"/>
      <c r="L213" s="50"/>
      <c r="M213" s="50"/>
      <c r="N213" s="50"/>
      <c r="O213" s="50"/>
      <c r="P213" s="50"/>
      <c r="Q213" s="50"/>
    </row>
    <row r="214" spans="9:17" x14ac:dyDescent="0.25">
      <c r="I214" s="50"/>
      <c r="J214" s="50"/>
      <c r="K214" s="50"/>
      <c r="L214" s="50"/>
      <c r="M214" s="50"/>
      <c r="N214" s="50"/>
      <c r="O214" s="50"/>
      <c r="P214" s="50"/>
      <c r="Q214" s="50"/>
    </row>
  </sheetData>
  <mergeCells count="8">
    <mergeCell ref="I103:I105"/>
    <mergeCell ref="A4:G4"/>
    <mergeCell ref="A6:A8"/>
    <mergeCell ref="B6:B8"/>
    <mergeCell ref="C6:D7"/>
    <mergeCell ref="E6:E8"/>
    <mergeCell ref="F6:F8"/>
    <mergeCell ref="G6:G8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 TRIBUNAL </vt:lpstr>
      <vt:lpstr>'MENSUAL TRIBUNAL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2023-09-28T11:20:46Z</dcterms:created>
  <dcterms:modified xsi:type="dcterms:W3CDTF">2023-09-28T11:21:41Z</dcterms:modified>
</cp:coreProperties>
</file>