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5-2023\"/>
    </mc:Choice>
  </mc:AlternateContent>
  <xr:revisionPtr revIDLastSave="0" documentId="8_{D6353225-C21F-4C10-A9B6-4E6F0C9CB26A}" xr6:coauthVersionLast="47" xr6:coauthVersionMax="47" xr10:uidLastSave="{00000000-0000-0000-0000-000000000000}"/>
  <bookViews>
    <workbookView xWindow="-28920" yWindow="-120" windowWidth="29040" windowHeight="15840" xr2:uid="{C4C4857F-4AA8-4C62-B739-6EE26B33F2B7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H24" i="1"/>
  <c r="G24" i="1"/>
  <c r="F24" i="1"/>
  <c r="I23" i="1"/>
  <c r="H23" i="1"/>
  <c r="G23" i="1"/>
  <c r="F23" i="1"/>
  <c r="I20" i="1"/>
  <c r="H20" i="1"/>
  <c r="G20" i="1"/>
  <c r="G15" i="1" s="1"/>
  <c r="G27" i="1" s="1"/>
  <c r="F20" i="1"/>
  <c r="I17" i="1"/>
  <c r="I15" i="1" s="1"/>
  <c r="I27" i="1" s="1"/>
  <c r="H17" i="1"/>
  <c r="H15" i="1" s="1"/>
  <c r="H27" i="1" s="1"/>
  <c r="G17" i="1"/>
  <c r="F17" i="1"/>
  <c r="F15" i="1"/>
  <c r="F27" i="1" s="1"/>
  <c r="I8" i="1"/>
  <c r="H8" i="1"/>
  <c r="G8" i="1"/>
  <c r="G7" i="1" s="1"/>
  <c r="G6" i="1" s="1"/>
  <c r="F8" i="1"/>
  <c r="I7" i="1"/>
  <c r="H7" i="1"/>
  <c r="H6" i="1" s="1"/>
  <c r="F7" i="1"/>
  <c r="I6" i="1"/>
  <c r="F6" i="1"/>
  <c r="C25" i="1" l="1"/>
  <c r="E26" i="1"/>
  <c r="C24" i="1" l="1"/>
  <c r="C23" i="1" s="1"/>
  <c r="C22" i="1" s="1"/>
  <c r="E25" i="1"/>
  <c r="E24" i="1" s="1"/>
  <c r="E23" i="1" s="1"/>
  <c r="E22" i="1" l="1"/>
  <c r="C21" i="1"/>
  <c r="C20" i="1" l="1"/>
  <c r="C19" i="1" s="1"/>
  <c r="E21" i="1"/>
  <c r="E20" i="1" s="1"/>
  <c r="C18" i="1" l="1"/>
  <c r="E19" i="1"/>
  <c r="E18" i="1" l="1"/>
  <c r="C17" i="1"/>
  <c r="E17" i="1" l="1"/>
  <c r="C16" i="1"/>
  <c r="C15" i="1" l="1"/>
  <c r="C14" i="1" s="1"/>
  <c r="E16" i="1"/>
  <c r="E15" i="1" s="1"/>
  <c r="E14" i="1" l="1"/>
  <c r="C13" i="1"/>
  <c r="E13" i="1" l="1"/>
  <c r="C12" i="1"/>
  <c r="E12" i="1" l="1"/>
  <c r="C11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<sst xmlns="http://schemas.openxmlformats.org/spreadsheetml/2006/main" count="39" uniqueCount="39">
  <si>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</si>
  <si>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</si>
  <si>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 xml:space="preserve">MAYO 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</si>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</sst>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165" fontId="8" fillId="0" borderId="0" xfId="0" applyNumberFormat="1" applyFont="1"/>
    <xf numFmtId="43" fontId="0" fillId="0" borderId="0" xfId="0" applyNumberFormat="1"/>
    <xf numFmtId="43" fontId="8" fillId="0" borderId="0" xfId="0" applyNumberFormat="1" applyFont="1"/>
    <xf numFmtId="0" fontId="0" fillId="0" borderId="0" xfId="0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EA62F5-D2BB-437D-986A-37BBE643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EDEB-986A-486C-8F3C-BB36D5F2BC63}">
  <sheetPr>
    <pageSetUpPr fitToPage="1"/>
  </sheetPr>
  <dimension ref="A1:P38"/>
  <sheetViews>
    <sheetView tabSelected="1" workbookViewId="0">
      <selection activeCell="F37" sqref="F37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6.5703125" bestFit="1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6.5703125" bestFit="1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6.5703125" bestFit="1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6.5703125" bestFit="1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6.5703125" bestFit="1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6.5703125" bestFit="1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6.5703125" bestFit="1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6.5703125" bestFit="1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6.5703125" bestFit="1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6.5703125" bestFit="1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6.5703125" bestFit="1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6.5703125" bestFit="1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6.5703125" bestFit="1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6.5703125" bestFit="1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6.5703125" bestFit="1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6.5703125" bestFit="1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6.5703125" bestFit="1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6.5703125" bestFit="1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6.5703125" bestFit="1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6.5703125" bestFit="1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6.5703125" bestFit="1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6.5703125" bestFit="1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6.5703125" bestFit="1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6.5703125" bestFit="1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6.5703125" bestFit="1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6.5703125" bestFit="1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6.5703125" bestFit="1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6.5703125" bestFit="1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6.5703125" bestFit="1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6.5703125" bestFit="1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6.5703125" bestFit="1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6.5703125" bestFit="1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6.5703125" bestFit="1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6.5703125" bestFit="1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6.5703125" bestFit="1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6.5703125" bestFit="1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6.5703125" bestFit="1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6.5703125" bestFit="1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6.5703125" bestFit="1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6.5703125" bestFit="1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6.5703125" bestFit="1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6.5703125" bestFit="1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6.5703125" bestFit="1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6.5703125" bestFit="1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6.5703125" bestFit="1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6.5703125" bestFit="1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6.5703125" bestFit="1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6.5703125" bestFit="1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6.5703125" bestFit="1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6.5703125" bestFit="1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6.5703125" bestFit="1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6.5703125" bestFit="1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6.5703125" bestFit="1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6.5703125" bestFit="1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6.5703125" bestFit="1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6.5703125" bestFit="1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6.5703125" bestFit="1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6.5703125" bestFit="1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6.5703125" bestFit="1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6.5703125" bestFit="1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6.5703125" bestFit="1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6.5703125" bestFit="1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6.5703125" bestFit="1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6.5703125" bestFit="1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1192930485.3500001</v>
      </c>
      <c r="G6" s="6">
        <f t="shared" si="0"/>
        <v>1227404716.7800007</v>
      </c>
      <c r="H6" s="6">
        <f t="shared" si="0"/>
        <v>1151690077.27</v>
      </c>
      <c r="I6" s="6">
        <f t="shared" si="0"/>
        <v>1198620638.1800001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1042950806.8800001</v>
      </c>
      <c r="G7" s="3">
        <f>+G8+G11+G12</f>
        <v>1119953082.1400003</v>
      </c>
      <c r="H7" s="4">
        <f>+H8+H11+H12</f>
        <v>1003406542.73</v>
      </c>
      <c r="I7" s="3">
        <f>+I8+I11+I12</f>
        <v>1051099661.3399999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325903447.65999997</v>
      </c>
      <c r="G8" s="3">
        <f>+G9+G10</f>
        <v>325903447.65999997</v>
      </c>
      <c r="H8" s="4">
        <f>+H9+H10</f>
        <v>328590471.30000001</v>
      </c>
      <c r="I8" s="3">
        <f>+I9+I10</f>
        <v>330712743.17000002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257587884.60999998</v>
      </c>
      <c r="G9" s="3">
        <v>257587884.60999998</v>
      </c>
      <c r="H9" s="4">
        <v>260180119.53</v>
      </c>
      <c r="I9" s="3">
        <v>262302391.39999998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68315563.050000012</v>
      </c>
      <c r="G10" s="3">
        <v>68315563.050000012</v>
      </c>
      <c r="H10" s="4">
        <v>68410351.769999996</v>
      </c>
      <c r="I10" s="3">
        <v>68410351.770000026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75735234.009999961</v>
      </c>
      <c r="G11" s="3">
        <v>35883675.280000009</v>
      </c>
      <c r="H11" s="4">
        <v>-16929457.280000001</v>
      </c>
      <c r="I11" s="3">
        <v>-25449278.259999979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641312125.21000016</v>
      </c>
      <c r="G12" s="3">
        <v>758165959.20000041</v>
      </c>
      <c r="H12" s="4">
        <v>691745528.71000004</v>
      </c>
      <c r="I12" s="3">
        <v>745836196.42999995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26422.400000000001</v>
      </c>
      <c r="G13" s="3">
        <v>26422.400000000001</v>
      </c>
      <c r="H13" s="4">
        <v>26422.400000000001</v>
      </c>
      <c r="I13" s="3">
        <v>26422.400000000001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149953256.07000002</v>
      </c>
      <c r="G14" s="3">
        <v>107425212.24000023</v>
      </c>
      <c r="H14" s="4">
        <v>148257112.13999999</v>
      </c>
      <c r="I14" s="3">
        <v>147494554.44000021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477305951.5399999</v>
      </c>
      <c r="G15" s="6">
        <f>+G16+G17+G20+G22</f>
        <v>651925232.09000003</v>
      </c>
      <c r="H15" s="6">
        <f>+H16+H17+H20+H22</f>
        <v>594783331.04999995</v>
      </c>
      <c r="I15" s="6">
        <f>+I16+I17+I20+I22</f>
        <v>590192238.5999999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47518404.740000002</v>
      </c>
      <c r="G16" s="3">
        <v>59887231.919999994</v>
      </c>
      <c r="H16" s="4">
        <v>76077656.920000002</v>
      </c>
      <c r="I16" s="3">
        <v>69547255.840000004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429787546.79999989</v>
      </c>
      <c r="G17" s="3">
        <f>+G18+G19</f>
        <v>592038000.17000008</v>
      </c>
      <c r="H17" s="4">
        <f>+H18+H19</f>
        <v>518705674.13</v>
      </c>
      <c r="I17" s="3">
        <f>+I18+I19</f>
        <v>520644982.75999993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114587063.42</v>
      </c>
      <c r="G18" s="3">
        <v>114587063.42</v>
      </c>
      <c r="H18" s="4">
        <v>114587063.42</v>
      </c>
      <c r="I18" s="3">
        <v>114587063.42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315200483.37999988</v>
      </c>
      <c r="G19" s="3">
        <v>477450936.75000006</v>
      </c>
      <c r="H19" s="4">
        <v>404118610.70999998</v>
      </c>
      <c r="I19" s="3">
        <v>406057919.33999991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4">
        <f>+I21</f>
        <v>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/>
      <c r="G21" s="4"/>
      <c r="H21" s="4"/>
      <c r="I21" s="3"/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/>
      <c r="I22" s="3"/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84890951.280000001</v>
      </c>
      <c r="G23" s="14">
        <f>+G24</f>
        <v>84890951.280000001</v>
      </c>
      <c r="H23" s="18">
        <f>+H24</f>
        <v>84890951.280000001</v>
      </c>
      <c r="I23" s="14">
        <f>+I24</f>
        <v>84890951.280000001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84890951.280000001</v>
      </c>
      <c r="G24" s="4">
        <f>+G25+G26</f>
        <v>84890951.280000001</v>
      </c>
      <c r="H24" s="4">
        <f>+H25+H26</f>
        <v>84890951.280000001</v>
      </c>
      <c r="I24" s="3">
        <f>+I25+I26</f>
        <v>84890951.280000001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84834642.109999999</v>
      </c>
      <c r="G26" s="3">
        <v>84834642.109999999</v>
      </c>
      <c r="H26" s="4">
        <v>84834642.109999999</v>
      </c>
      <c r="I26" s="3">
        <v>84834642.109999999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1755127388.1700001</v>
      </c>
      <c r="G27" s="6">
        <f>+G15+G6+G23</f>
        <v>1964220900.1500008</v>
      </c>
      <c r="H27" s="6">
        <f>+H15+H6+H23</f>
        <v>1831364359.5999999</v>
      </c>
      <c r="I27" s="6">
        <f>+I15+I6+I23</f>
        <v>1873703828.0599999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F30" s="19"/>
      <c r="G30" s="19"/>
      <c r="H30" s="19"/>
    </row>
    <row r="31" spans="1:13" x14ac:dyDescent="0.2">
      <c r="D31" s="22"/>
      <c r="E31" s="22"/>
      <c r="F31" s="23"/>
      <c r="G31" s="23"/>
      <c r="H31" s="23"/>
      <c r="I31" s="23"/>
      <c r="J31" s="22"/>
      <c r="K31" s="22"/>
      <c r="L31" s="22"/>
    </row>
    <row r="32" spans="1:13" x14ac:dyDescent="0.2">
      <c r="D32" s="22"/>
      <c r="E32" s="22"/>
      <c r="F32" s="24"/>
      <c r="G32" s="24"/>
      <c r="H32" s="24"/>
      <c r="I32" s="24"/>
      <c r="J32" s="25"/>
      <c r="K32" s="22"/>
      <c r="L32" s="22"/>
    </row>
    <row r="33" spans="4:12" x14ac:dyDescent="0.2">
      <c r="D33" s="22"/>
      <c r="E33" s="22"/>
      <c r="F33" s="22"/>
      <c r="G33" s="22"/>
      <c r="H33" s="22"/>
      <c r="I33" s="22"/>
      <c r="J33" s="22"/>
      <c r="K33" s="22"/>
      <c r="L33" s="22"/>
    </row>
    <row r="34" spans="4:12" x14ac:dyDescent="0.2">
      <c r="I34" s="20"/>
    </row>
    <row r="35" spans="4:12" x14ac:dyDescent="0.2">
      <c r="G35" s="7"/>
      <c r="H35" s="17"/>
    </row>
    <row r="36" spans="4:12" x14ac:dyDescent="0.2">
      <c r="F36" s="6"/>
      <c r="G36" s="21"/>
      <c r="H36" s="21"/>
    </row>
    <row r="38" spans="4:12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2023-07-27T16:43:49Z</dcterms:created>
  <dcterms:modified xsi:type="dcterms:W3CDTF">2023-07-27T16:44:36Z</dcterms:modified>
</cp:coreProperties>
</file>