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"/>
    </mc:Choice>
  </mc:AlternateContent>
  <xr:revisionPtr revIDLastSave="0" documentId="13_ncr:1_{7499D84D-1E96-44C5-9AC3-F94FF6034D4C}" xr6:coauthVersionLast="47" xr6:coauthVersionMax="47" xr10:uidLastSave="{00000000-0000-0000-0000-000000000000}"/>
  <bookViews>
    <workbookView xWindow="-28920" yWindow="-120" windowWidth="29040" windowHeight="15840" xr2:uid="{7FB97C72-8317-479F-B9FA-42B2EAA88B81}"/>
  </bookViews>
  <sheets>
    <sheet name="anexo III MENSUAL" sheetId="1" r:id="rId1"/>
  </sheets>
  <definedNames>
    <definedName name="_xlnm.Print_Area" localSheetId="0">'anexo III MENSUAL'!$A$1:$L$29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s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C27" i="1"/>
  <c r="B27" i="1"/>
  <c r="C26" i="1"/>
  <c r="E26" i="1" s="1"/>
  <c r="I24" i="1"/>
  <c r="H24" i="1"/>
  <c r="G24" i="1"/>
  <c r="F24" i="1"/>
  <c r="I23" i="1"/>
  <c r="H23" i="1"/>
  <c r="G23" i="1"/>
  <c r="F23" i="1"/>
  <c r="I20" i="1"/>
  <c r="H20" i="1"/>
  <c r="G20" i="1"/>
  <c r="F20" i="1"/>
  <c r="F15" i="1" s="1"/>
  <c r="I17" i="1"/>
  <c r="I15" i="1" s="1"/>
  <c r="I27" i="1" s="1"/>
  <c r="H17" i="1"/>
  <c r="H15" i="1" s="1"/>
  <c r="G17" i="1"/>
  <c r="G15" i="1" s="1"/>
  <c r="F17" i="1"/>
  <c r="I8" i="1"/>
  <c r="H8" i="1"/>
  <c r="H7" i="1" s="1"/>
  <c r="H6" i="1" s="1"/>
  <c r="G8" i="1"/>
  <c r="G7" i="1" s="1"/>
  <c r="G6" i="1" s="1"/>
  <c r="F8" i="1"/>
  <c r="F7" i="1" s="1"/>
  <c r="F6" i="1" s="1"/>
  <c r="I7" i="1"/>
  <c r="I6" i="1"/>
  <c r="C25" i="1" l="1"/>
  <c r="C24" i="1" s="1"/>
  <c r="C23" i="1" s="1"/>
  <c r="C22" i="1" s="1"/>
  <c r="E22" i="1" s="1"/>
  <c r="G27" i="1"/>
  <c r="H27" i="1"/>
  <c r="F27" i="1"/>
  <c r="C21" i="1" l="1"/>
  <c r="E25" i="1"/>
  <c r="E24" i="1" s="1"/>
  <c r="E23" i="1" s="1"/>
  <c r="C20" i="1"/>
  <c r="C19" i="1" s="1"/>
  <c r="E21" i="1"/>
  <c r="E20" i="1" s="1"/>
  <c r="C18" i="1" l="1"/>
  <c r="E19" i="1"/>
  <c r="E18" i="1" l="1"/>
  <c r="C17" i="1"/>
  <c r="C16" i="1" l="1"/>
  <c r="E17" i="1"/>
  <c r="C15" i="1" l="1"/>
  <c r="C14" i="1" s="1"/>
  <c r="E16" i="1"/>
  <c r="E15" i="1" s="1"/>
  <c r="C13" i="1" l="1"/>
  <c r="E14" i="1"/>
  <c r="C12" i="1" l="1"/>
  <c r="E13" i="1"/>
  <c r="C11" i="1" l="1"/>
  <c r="E12" i="1"/>
  <c r="E11" i="1" l="1"/>
  <c r="C10" i="1"/>
  <c r="C9" i="1" l="1"/>
  <c r="E10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<sst xmlns="http://schemas.openxmlformats.org/spreadsheetml/2006/main" count="39" uniqueCount="39">
  <si>
    <t xml:space="preserve">MUNICIPALIDAD DE GODOY CRUZ </t>
  </si>
  <si>
    <t>Anexo III: DE LA EJECUCION DE PRESUPUESTO CON RELACION A LOS CREDITOS (Acuerdo Nº 2988, texto ordenado según Acuerdo Nº 6222)</t>
  </si>
  <si>
    <t>AGOSTO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</si>
  <si>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</si>
  <si>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</si>
  <si>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</si>
  <si>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</si>
  <si>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</si>
  <si>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</si>
  <si>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</si>
  <si>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</si>
  <si>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</si>
  <si>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</si>
  <si>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</si>
  <si>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</si>
  <si>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</si>
  <si>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</si>
  <si>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</si>
  <si>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</si>
  <si>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</si>
  <si>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</si>
  <si>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</si>
  <si>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</si>
  <si>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</si>
  <si>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</si>
  <si>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</si>
  <si>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</si>
  <si>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</si>
  <si>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</si>
  <si>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</si>
  <si>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</si>
  <si>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</si>
  <si>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</si>
  <si>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</si>
  <si>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</si>
  <si>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</si>
  <si>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</si>
  <si>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</si>
  <si>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Detalle de la Norma Legal: Decreto 2022/4358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</si>
</sst>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9" x14ac:knownFonts="1">
    <font>
      <sz val="10"/>
      <name val="Arial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2" fontId="0" fillId="0" borderId="0" xfId="0" applyNumberFormat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165" fontId="8" fillId="0" borderId="0" xfId="0" applyNumberFormat="1" applyFont="1"/>
    <xf numFmtId="0" fontId="0" fillId="0" borderId="0" xfId="0" applyFill="1" applyBorder="1"/>
    <xf numFmtId="164" fontId="4" fillId="0" borderId="0" xfId="1" applyFont="1" applyFill="1" applyBorder="1"/>
    <xf numFmtId="164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43" fontId="0" fillId="0" borderId="0" xfId="0" applyNumberFormat="1" applyFill="1" applyBorder="1"/>
    <xf numFmtId="2" fontId="0" fillId="0" borderId="0" xfId="0" applyNumberFormat="1" applyFill="1" applyBorder="1"/>
    <xf numFmtId="43" fontId="8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66675</xdr:rowOff>
    </xdr:from>
    <xdr:to>
      <xdr:col>11</xdr:col>
      <xdr:colOff>838200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037D2A-BAFE-4052-927C-EE8320F6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66675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045F5-7EEC-49C3-BAB5-534FA3674D3C}">
  <sheetPr>
    <pageSetUpPr fitToPage="1"/>
  </sheetPr>
  <dimension ref="A1:P38"/>
  <sheetViews>
    <sheetView tabSelected="1" zoomScaleNormal="100" workbookViewId="0">
      <selection activeCell="G35" sqref="G35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7" width="16.5703125" bestFit="1" customWidth="1"/>
    <col min="8" max="8" width="18" customWidth="1"/>
    <col min="9" max="9" width="17.1406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3" width="16.5703125" bestFit="1" customWidth="1"/>
    <col min="264" max="264" width="18" customWidth="1"/>
    <col min="265" max="265" width="17.1406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19" width="16.5703125" bestFit="1" customWidth="1"/>
    <col min="520" max="520" width="18" customWidth="1"/>
    <col min="521" max="521" width="17.1406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5" width="16.5703125" bestFit="1" customWidth="1"/>
    <col min="776" max="776" width="18" customWidth="1"/>
    <col min="777" max="777" width="17.1406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1" width="16.5703125" bestFit="1" customWidth="1"/>
    <col min="1032" max="1032" width="18" customWidth="1"/>
    <col min="1033" max="1033" width="17.1406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7" width="16.5703125" bestFit="1" customWidth="1"/>
    <col min="1288" max="1288" width="18" customWidth="1"/>
    <col min="1289" max="1289" width="17.1406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3" width="16.5703125" bestFit="1" customWidth="1"/>
    <col min="1544" max="1544" width="18" customWidth="1"/>
    <col min="1545" max="1545" width="17.1406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799" width="16.5703125" bestFit="1" customWidth="1"/>
    <col min="1800" max="1800" width="18" customWidth="1"/>
    <col min="1801" max="1801" width="17.1406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5" width="16.5703125" bestFit="1" customWidth="1"/>
    <col min="2056" max="2056" width="18" customWidth="1"/>
    <col min="2057" max="2057" width="17.1406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1" width="16.5703125" bestFit="1" customWidth="1"/>
    <col min="2312" max="2312" width="18" customWidth="1"/>
    <col min="2313" max="2313" width="17.1406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7" width="16.5703125" bestFit="1" customWidth="1"/>
    <col min="2568" max="2568" width="18" customWidth="1"/>
    <col min="2569" max="2569" width="17.1406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3" width="16.5703125" bestFit="1" customWidth="1"/>
    <col min="2824" max="2824" width="18" customWidth="1"/>
    <col min="2825" max="2825" width="17.1406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79" width="16.5703125" bestFit="1" customWidth="1"/>
    <col min="3080" max="3080" width="18" customWidth="1"/>
    <col min="3081" max="3081" width="17.1406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5" width="16.5703125" bestFit="1" customWidth="1"/>
    <col min="3336" max="3336" width="18" customWidth="1"/>
    <col min="3337" max="3337" width="17.1406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1" width="16.5703125" bestFit="1" customWidth="1"/>
    <col min="3592" max="3592" width="18" customWidth="1"/>
    <col min="3593" max="3593" width="17.1406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7" width="16.5703125" bestFit="1" customWidth="1"/>
    <col min="3848" max="3848" width="18" customWidth="1"/>
    <col min="3849" max="3849" width="17.1406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3" width="16.5703125" bestFit="1" customWidth="1"/>
    <col min="4104" max="4104" width="18" customWidth="1"/>
    <col min="4105" max="4105" width="17.1406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59" width="16.5703125" bestFit="1" customWidth="1"/>
    <col min="4360" max="4360" width="18" customWidth="1"/>
    <col min="4361" max="4361" width="17.1406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5" width="16.5703125" bestFit="1" customWidth="1"/>
    <col min="4616" max="4616" width="18" customWidth="1"/>
    <col min="4617" max="4617" width="17.1406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1" width="16.5703125" bestFit="1" customWidth="1"/>
    <col min="4872" max="4872" width="18" customWidth="1"/>
    <col min="4873" max="4873" width="17.1406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7" width="16.5703125" bestFit="1" customWidth="1"/>
    <col min="5128" max="5128" width="18" customWidth="1"/>
    <col min="5129" max="5129" width="17.1406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3" width="16.5703125" bestFit="1" customWidth="1"/>
    <col min="5384" max="5384" width="18" customWidth="1"/>
    <col min="5385" max="5385" width="17.1406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39" width="16.5703125" bestFit="1" customWidth="1"/>
    <col min="5640" max="5640" width="18" customWidth="1"/>
    <col min="5641" max="5641" width="17.1406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5" width="16.5703125" bestFit="1" customWidth="1"/>
    <col min="5896" max="5896" width="18" customWidth="1"/>
    <col min="5897" max="5897" width="17.1406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1" width="16.5703125" bestFit="1" customWidth="1"/>
    <col min="6152" max="6152" width="18" customWidth="1"/>
    <col min="6153" max="6153" width="17.1406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7" width="16.5703125" bestFit="1" customWidth="1"/>
    <col min="6408" max="6408" width="18" customWidth="1"/>
    <col min="6409" max="6409" width="17.1406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3" width="16.5703125" bestFit="1" customWidth="1"/>
    <col min="6664" max="6664" width="18" customWidth="1"/>
    <col min="6665" max="6665" width="17.1406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19" width="16.5703125" bestFit="1" customWidth="1"/>
    <col min="6920" max="6920" width="18" customWidth="1"/>
    <col min="6921" max="6921" width="17.1406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5" width="16.5703125" bestFit="1" customWidth="1"/>
    <col min="7176" max="7176" width="18" customWidth="1"/>
    <col min="7177" max="7177" width="17.1406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1" width="16.5703125" bestFit="1" customWidth="1"/>
    <col min="7432" max="7432" width="18" customWidth="1"/>
    <col min="7433" max="7433" width="17.1406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7" width="16.5703125" bestFit="1" customWidth="1"/>
    <col min="7688" max="7688" width="18" customWidth="1"/>
    <col min="7689" max="7689" width="17.1406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3" width="16.5703125" bestFit="1" customWidth="1"/>
    <col min="7944" max="7944" width="18" customWidth="1"/>
    <col min="7945" max="7945" width="17.1406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199" width="16.5703125" bestFit="1" customWidth="1"/>
    <col min="8200" max="8200" width="18" customWidth="1"/>
    <col min="8201" max="8201" width="17.1406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5" width="16.5703125" bestFit="1" customWidth="1"/>
    <col min="8456" max="8456" width="18" customWidth="1"/>
    <col min="8457" max="8457" width="17.1406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1" width="16.5703125" bestFit="1" customWidth="1"/>
    <col min="8712" max="8712" width="18" customWidth="1"/>
    <col min="8713" max="8713" width="17.1406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7" width="16.5703125" bestFit="1" customWidth="1"/>
    <col min="8968" max="8968" width="18" customWidth="1"/>
    <col min="8969" max="8969" width="17.1406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3" width="16.5703125" bestFit="1" customWidth="1"/>
    <col min="9224" max="9224" width="18" customWidth="1"/>
    <col min="9225" max="9225" width="17.1406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79" width="16.5703125" bestFit="1" customWidth="1"/>
    <col min="9480" max="9480" width="18" customWidth="1"/>
    <col min="9481" max="9481" width="17.1406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5" width="16.5703125" bestFit="1" customWidth="1"/>
    <col min="9736" max="9736" width="18" customWidth="1"/>
    <col min="9737" max="9737" width="17.1406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1" width="16.5703125" bestFit="1" customWidth="1"/>
    <col min="9992" max="9992" width="18" customWidth="1"/>
    <col min="9993" max="9993" width="17.1406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7" width="16.5703125" bestFit="1" customWidth="1"/>
    <col min="10248" max="10248" width="18" customWidth="1"/>
    <col min="10249" max="10249" width="17.1406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3" width="16.5703125" bestFit="1" customWidth="1"/>
    <col min="10504" max="10504" width="18" customWidth="1"/>
    <col min="10505" max="10505" width="17.1406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59" width="16.5703125" bestFit="1" customWidth="1"/>
    <col min="10760" max="10760" width="18" customWidth="1"/>
    <col min="10761" max="10761" width="17.1406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5" width="16.5703125" bestFit="1" customWidth="1"/>
    <col min="11016" max="11016" width="18" customWidth="1"/>
    <col min="11017" max="11017" width="17.1406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1" width="16.5703125" bestFit="1" customWidth="1"/>
    <col min="11272" max="11272" width="18" customWidth="1"/>
    <col min="11273" max="11273" width="17.1406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7" width="16.5703125" bestFit="1" customWidth="1"/>
    <col min="11528" max="11528" width="18" customWidth="1"/>
    <col min="11529" max="11529" width="17.1406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3" width="16.5703125" bestFit="1" customWidth="1"/>
    <col min="11784" max="11784" width="18" customWidth="1"/>
    <col min="11785" max="11785" width="17.1406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39" width="16.5703125" bestFit="1" customWidth="1"/>
    <col min="12040" max="12040" width="18" customWidth="1"/>
    <col min="12041" max="12041" width="17.1406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5" width="16.5703125" bestFit="1" customWidth="1"/>
    <col min="12296" max="12296" width="18" customWidth="1"/>
    <col min="12297" max="12297" width="17.1406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1" width="16.5703125" bestFit="1" customWidth="1"/>
    <col min="12552" max="12552" width="18" customWidth="1"/>
    <col min="12553" max="12553" width="17.1406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7" width="16.5703125" bestFit="1" customWidth="1"/>
    <col min="12808" max="12808" width="18" customWidth="1"/>
    <col min="12809" max="12809" width="17.1406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3" width="16.5703125" bestFit="1" customWidth="1"/>
    <col min="13064" max="13064" width="18" customWidth="1"/>
    <col min="13065" max="13065" width="17.1406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19" width="16.5703125" bestFit="1" customWidth="1"/>
    <col min="13320" max="13320" width="18" customWidth="1"/>
    <col min="13321" max="13321" width="17.1406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5" width="16.5703125" bestFit="1" customWidth="1"/>
    <col min="13576" max="13576" width="18" customWidth="1"/>
    <col min="13577" max="13577" width="17.1406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1" width="16.5703125" bestFit="1" customWidth="1"/>
    <col min="13832" max="13832" width="18" customWidth="1"/>
    <col min="13833" max="13833" width="17.1406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7" width="16.5703125" bestFit="1" customWidth="1"/>
    <col min="14088" max="14088" width="18" customWidth="1"/>
    <col min="14089" max="14089" width="17.1406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3" width="16.5703125" bestFit="1" customWidth="1"/>
    <col min="14344" max="14344" width="18" customWidth="1"/>
    <col min="14345" max="14345" width="17.1406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599" width="16.5703125" bestFit="1" customWidth="1"/>
    <col min="14600" max="14600" width="18" customWidth="1"/>
    <col min="14601" max="14601" width="17.1406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5" width="16.5703125" bestFit="1" customWidth="1"/>
    <col min="14856" max="14856" width="18" customWidth="1"/>
    <col min="14857" max="14857" width="17.1406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1" width="16.5703125" bestFit="1" customWidth="1"/>
    <col min="15112" max="15112" width="18" customWidth="1"/>
    <col min="15113" max="15113" width="17.1406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7" width="16.5703125" bestFit="1" customWidth="1"/>
    <col min="15368" max="15368" width="18" customWidth="1"/>
    <col min="15369" max="15369" width="17.1406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3" width="16.5703125" bestFit="1" customWidth="1"/>
    <col min="15624" max="15624" width="18" customWidth="1"/>
    <col min="15625" max="15625" width="17.1406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79" width="16.5703125" bestFit="1" customWidth="1"/>
    <col min="15880" max="15880" width="18" customWidth="1"/>
    <col min="15881" max="15881" width="17.1406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5" width="16.5703125" bestFit="1" customWidth="1"/>
    <col min="16136" max="16136" width="18" customWidth="1"/>
    <col min="16137" max="16137" width="17.1406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</row>
    <row r="2" spans="1:16" x14ac:dyDescent="0.2">
      <c r="A2" s="1" t="s">
        <v>1</v>
      </c>
      <c r="B2" s="2"/>
      <c r="C2" s="2"/>
      <c r="D2" s="2"/>
      <c r="E2" s="2"/>
      <c r="F2" s="3"/>
      <c r="G2" s="3"/>
      <c r="H2" s="4"/>
      <c r="I2" s="1">
        <v>2023</v>
      </c>
      <c r="J2" s="5" t="s">
        <v>2</v>
      </c>
      <c r="K2" s="2"/>
    </row>
    <row r="3" spans="1:16" x14ac:dyDescent="0.2">
      <c r="A3" s="2"/>
      <c r="B3" s="2"/>
      <c r="C3" s="2"/>
      <c r="D3" s="2"/>
      <c r="E3" s="2"/>
      <c r="F3" s="6"/>
      <c r="G3" s="6"/>
      <c r="H3" s="6"/>
      <c r="I3" s="7"/>
      <c r="J3" s="2"/>
      <c r="K3" s="2"/>
      <c r="L3" s="2"/>
    </row>
    <row r="4" spans="1:16" x14ac:dyDescent="0.2">
      <c r="A4" s="8" t="s">
        <v>3</v>
      </c>
      <c r="B4" s="8" t="s">
        <v>4</v>
      </c>
      <c r="C4" s="9" t="s">
        <v>5</v>
      </c>
      <c r="D4" s="10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6" x14ac:dyDescent="0.2">
      <c r="A5" s="11"/>
      <c r="B5" s="11"/>
      <c r="C5" s="12" t="s">
        <v>14</v>
      </c>
      <c r="D5" s="12" t="s">
        <v>15</v>
      </c>
      <c r="E5" s="11"/>
      <c r="F5" s="11"/>
      <c r="G5" s="11"/>
      <c r="H5" s="11"/>
      <c r="I5" s="11"/>
      <c r="J5" s="11"/>
      <c r="K5" s="11"/>
      <c r="L5" s="11"/>
    </row>
    <row r="6" spans="1:16" x14ac:dyDescent="0.2">
      <c r="A6" s="13" t="s">
        <v>16</v>
      </c>
      <c r="B6" s="14">
        <v>0</v>
      </c>
      <c r="C6" s="14">
        <f t="shared" ref="C6:I21" si="0">+C7+C13+C14</f>
        <v>0</v>
      </c>
      <c r="D6" s="14">
        <f t="shared" si="0"/>
        <v>0</v>
      </c>
      <c r="E6" s="14">
        <f t="shared" si="0"/>
        <v>0</v>
      </c>
      <c r="F6" s="6">
        <f t="shared" si="0"/>
        <v>1880867893.8599994</v>
      </c>
      <c r="G6" s="6">
        <f t="shared" si="0"/>
        <v>1169883048.6600001</v>
      </c>
      <c r="H6" s="6">
        <f t="shared" si="0"/>
        <v>1196729153.8499999</v>
      </c>
      <c r="I6" s="6">
        <f t="shared" si="0"/>
        <v>1227656656.0399997</v>
      </c>
      <c r="J6" s="14">
        <v>0</v>
      </c>
      <c r="K6" s="14">
        <v>0</v>
      </c>
      <c r="L6" s="14">
        <v>0</v>
      </c>
      <c r="M6" s="3"/>
      <c r="N6" s="3"/>
      <c r="O6" s="3"/>
      <c r="P6" s="15"/>
    </row>
    <row r="7" spans="1:16" x14ac:dyDescent="0.2">
      <c r="A7" s="16" t="s">
        <v>17</v>
      </c>
      <c r="B7" s="14">
        <v>0</v>
      </c>
      <c r="C7" s="14">
        <f t="shared" si="0"/>
        <v>0</v>
      </c>
      <c r="D7" s="14">
        <f t="shared" si="0"/>
        <v>0</v>
      </c>
      <c r="E7" s="3">
        <f>+E8+E11+E12</f>
        <v>0</v>
      </c>
      <c r="F7" s="3">
        <f>+F8+F11+F12</f>
        <v>1579566372.1299994</v>
      </c>
      <c r="G7" s="3">
        <f>+G8+G11+G12</f>
        <v>993009369.2299999</v>
      </c>
      <c r="H7" s="4">
        <f>+H8+H11+H12</f>
        <v>983365172.25</v>
      </c>
      <c r="I7" s="3">
        <f>+I8+I11+I12</f>
        <v>1013152635.0399997</v>
      </c>
      <c r="J7" s="3">
        <v>0</v>
      </c>
      <c r="K7" s="14">
        <v>0</v>
      </c>
      <c r="L7" s="14">
        <v>0</v>
      </c>
    </row>
    <row r="8" spans="1:16" x14ac:dyDescent="0.2">
      <c r="A8" s="16" t="s">
        <v>18</v>
      </c>
      <c r="B8" s="14">
        <v>0</v>
      </c>
      <c r="C8" s="14">
        <f t="shared" si="0"/>
        <v>0</v>
      </c>
      <c r="D8" s="14">
        <f t="shared" si="0"/>
        <v>0</v>
      </c>
      <c r="E8" s="3">
        <f>SUM(E9:E10)</f>
        <v>0</v>
      </c>
      <c r="F8" s="3">
        <f>+F9+F10</f>
        <v>358503581.65999997</v>
      </c>
      <c r="G8" s="3">
        <f>+G9+G10</f>
        <v>358503581.65999997</v>
      </c>
      <c r="H8" s="4">
        <f>+H9+H10</f>
        <v>358503581.66000003</v>
      </c>
      <c r="I8" s="3">
        <f>+I9+I10</f>
        <v>359722325.94</v>
      </c>
      <c r="J8" s="3">
        <v>0</v>
      </c>
      <c r="K8" s="14">
        <v>0</v>
      </c>
      <c r="L8" s="14">
        <v>0</v>
      </c>
    </row>
    <row r="9" spans="1:16" x14ac:dyDescent="0.2">
      <c r="A9" s="16" t="s">
        <v>19</v>
      </c>
      <c r="B9" s="14">
        <v>0</v>
      </c>
      <c r="C9" s="14">
        <f t="shared" si="0"/>
        <v>0</v>
      </c>
      <c r="D9" s="14">
        <f t="shared" si="0"/>
        <v>0</v>
      </c>
      <c r="E9" s="3">
        <f t="shared" ref="E9:E14" si="1">SUM(B9:D9)</f>
        <v>0</v>
      </c>
      <c r="F9" s="3">
        <v>288146684.71999997</v>
      </c>
      <c r="G9" s="3">
        <v>288146684.71999997</v>
      </c>
      <c r="H9" s="4">
        <v>288146684.72000003</v>
      </c>
      <c r="I9" s="3">
        <v>289318943.93000001</v>
      </c>
      <c r="J9" s="3">
        <v>0</v>
      </c>
      <c r="K9" s="14">
        <v>0</v>
      </c>
      <c r="L9" s="14">
        <v>0</v>
      </c>
    </row>
    <row r="10" spans="1:16" x14ac:dyDescent="0.2">
      <c r="A10" s="16" t="s">
        <v>20</v>
      </c>
      <c r="B10" s="14">
        <v>0</v>
      </c>
      <c r="C10" s="14">
        <f t="shared" si="0"/>
        <v>0</v>
      </c>
      <c r="D10" s="14">
        <f t="shared" si="0"/>
        <v>0</v>
      </c>
      <c r="E10" s="3">
        <f t="shared" si="1"/>
        <v>0</v>
      </c>
      <c r="F10" s="3">
        <v>70356896.939999983</v>
      </c>
      <c r="G10" s="3">
        <v>70356896.939999983</v>
      </c>
      <c r="H10" s="4">
        <v>70356896.939999998</v>
      </c>
      <c r="I10" s="3">
        <v>70403382.00999999</v>
      </c>
      <c r="J10" s="3">
        <v>0</v>
      </c>
      <c r="K10" s="14">
        <v>0</v>
      </c>
      <c r="L10" s="14">
        <v>0</v>
      </c>
    </row>
    <row r="11" spans="1:16" x14ac:dyDescent="0.2">
      <c r="A11" s="16" t="s">
        <v>21</v>
      </c>
      <c r="B11" s="14">
        <v>0</v>
      </c>
      <c r="C11" s="14">
        <f t="shared" si="0"/>
        <v>0</v>
      </c>
      <c r="D11" s="14">
        <f t="shared" si="0"/>
        <v>0</v>
      </c>
      <c r="E11" s="3">
        <f t="shared" si="1"/>
        <v>0</v>
      </c>
      <c r="F11" s="3">
        <v>254671782.76000002</v>
      </c>
      <c r="G11" s="3">
        <v>-15472362.960000036</v>
      </c>
      <c r="H11" s="4">
        <v>-9479055.0600000005</v>
      </c>
      <c r="I11" s="3">
        <v>1377693.6399999969</v>
      </c>
      <c r="J11" s="3">
        <v>0</v>
      </c>
      <c r="K11" s="14">
        <v>0</v>
      </c>
      <c r="L11" s="14">
        <v>0</v>
      </c>
    </row>
    <row r="12" spans="1:16" x14ac:dyDescent="0.2">
      <c r="A12" s="16" t="s">
        <v>22</v>
      </c>
      <c r="B12" s="14">
        <v>0</v>
      </c>
      <c r="C12" s="14">
        <f t="shared" si="0"/>
        <v>0</v>
      </c>
      <c r="D12" s="14">
        <f t="shared" si="0"/>
        <v>0</v>
      </c>
      <c r="E12" s="3">
        <f t="shared" si="1"/>
        <v>0</v>
      </c>
      <c r="F12" s="3">
        <v>966391007.70999944</v>
      </c>
      <c r="G12" s="3">
        <v>649978150.52999997</v>
      </c>
      <c r="H12" s="4">
        <v>634340645.64999998</v>
      </c>
      <c r="I12" s="3">
        <v>652052615.4599998</v>
      </c>
      <c r="J12" s="3">
        <v>0</v>
      </c>
      <c r="K12" s="14">
        <v>0</v>
      </c>
      <c r="L12" s="14">
        <v>0</v>
      </c>
    </row>
    <row r="13" spans="1:16" x14ac:dyDescent="0.2">
      <c r="A13" s="16" t="s">
        <v>23</v>
      </c>
      <c r="B13" s="14">
        <v>0</v>
      </c>
      <c r="C13" s="14">
        <f t="shared" si="0"/>
        <v>0</v>
      </c>
      <c r="D13" s="14">
        <f t="shared" si="0"/>
        <v>0</v>
      </c>
      <c r="E13" s="3">
        <f t="shared" si="1"/>
        <v>0</v>
      </c>
      <c r="F13" s="3">
        <v>25561.56</v>
      </c>
      <c r="G13" s="3">
        <v>25561.56</v>
      </c>
      <c r="H13" s="4">
        <v>25561.56</v>
      </c>
      <c r="I13" s="3">
        <v>25561.56</v>
      </c>
      <c r="J13" s="3">
        <v>0</v>
      </c>
      <c r="K13" s="14">
        <v>0</v>
      </c>
      <c r="L13" s="14">
        <v>0</v>
      </c>
    </row>
    <row r="14" spans="1:16" x14ac:dyDescent="0.2">
      <c r="A14" s="16" t="s">
        <v>24</v>
      </c>
      <c r="B14" s="14">
        <v>0</v>
      </c>
      <c r="C14" s="14">
        <f t="shared" si="0"/>
        <v>0</v>
      </c>
      <c r="D14" s="14">
        <f t="shared" si="0"/>
        <v>0</v>
      </c>
      <c r="E14" s="3">
        <f t="shared" si="1"/>
        <v>0</v>
      </c>
      <c r="F14" s="3">
        <v>301275960.17000008</v>
      </c>
      <c r="G14" s="3">
        <v>176848117.87000027</v>
      </c>
      <c r="H14" s="4">
        <v>213338420.04000002</v>
      </c>
      <c r="I14" s="3">
        <v>214478459.43999997</v>
      </c>
      <c r="J14" s="3">
        <v>0</v>
      </c>
      <c r="K14" s="14">
        <v>0</v>
      </c>
      <c r="L14" s="14">
        <v>0</v>
      </c>
    </row>
    <row r="15" spans="1:16" x14ac:dyDescent="0.2">
      <c r="A15" s="13" t="s">
        <v>25</v>
      </c>
      <c r="B15" s="14">
        <v>0</v>
      </c>
      <c r="C15" s="14">
        <f t="shared" si="0"/>
        <v>0</v>
      </c>
      <c r="D15" s="14">
        <f t="shared" si="0"/>
        <v>0</v>
      </c>
      <c r="E15" s="14">
        <f>+E16+E17+E20+E22</f>
        <v>0</v>
      </c>
      <c r="F15" s="6">
        <f>+F16+F17+F20+F22</f>
        <v>1373408629.9400001</v>
      </c>
      <c r="G15" s="6">
        <f>+G16+G17+G20+G22</f>
        <v>769603851.20000005</v>
      </c>
      <c r="H15" s="6">
        <f>+H16+H17+H20+H22</f>
        <v>820358253.28999996</v>
      </c>
      <c r="I15" s="6">
        <f>+I16+I17+I20+I22</f>
        <v>780768524.98000002</v>
      </c>
      <c r="J15" s="3">
        <v>0</v>
      </c>
      <c r="K15" s="14">
        <v>0</v>
      </c>
      <c r="L15" s="14">
        <v>0</v>
      </c>
      <c r="M15" s="3"/>
      <c r="N15" s="3"/>
      <c r="O15" s="3"/>
      <c r="P15" s="3"/>
    </row>
    <row r="16" spans="1:16" x14ac:dyDescent="0.2">
      <c r="A16" s="16" t="s">
        <v>26</v>
      </c>
      <c r="B16" s="14">
        <v>0</v>
      </c>
      <c r="C16" s="14">
        <f t="shared" si="0"/>
        <v>0</v>
      </c>
      <c r="D16" s="14">
        <f t="shared" si="0"/>
        <v>0</v>
      </c>
      <c r="E16" s="3">
        <f>SUM(B16:D16)</f>
        <v>0</v>
      </c>
      <c r="F16" s="3">
        <v>34138931.950000003</v>
      </c>
      <c r="G16" s="3">
        <v>55456943.399999999</v>
      </c>
      <c r="H16" s="4">
        <v>33380026.399999999</v>
      </c>
      <c r="I16" s="3">
        <v>33900876.399999999</v>
      </c>
      <c r="J16" s="3">
        <v>0</v>
      </c>
      <c r="K16" s="14">
        <v>0</v>
      </c>
      <c r="L16" s="14">
        <v>0</v>
      </c>
      <c r="M16" s="17"/>
    </row>
    <row r="17" spans="1:13" x14ac:dyDescent="0.2">
      <c r="A17" s="16" t="s">
        <v>27</v>
      </c>
      <c r="B17" s="14">
        <v>0</v>
      </c>
      <c r="C17" s="14">
        <f t="shared" si="0"/>
        <v>0</v>
      </c>
      <c r="D17" s="14">
        <f t="shared" si="0"/>
        <v>0</v>
      </c>
      <c r="E17" s="3">
        <f>SUM(B17:D17)</f>
        <v>0</v>
      </c>
      <c r="F17" s="3">
        <f>+F18+F19</f>
        <v>1339069697.99</v>
      </c>
      <c r="G17" s="3">
        <f>+G18+G19</f>
        <v>713946907.80000007</v>
      </c>
      <c r="H17" s="4">
        <f>+H18+H19</f>
        <v>786778226.88999999</v>
      </c>
      <c r="I17" s="3">
        <f>+I18+I19</f>
        <v>746667648.58000004</v>
      </c>
      <c r="J17" s="3">
        <v>0</v>
      </c>
      <c r="K17" s="14">
        <v>0</v>
      </c>
      <c r="L17" s="14">
        <v>0</v>
      </c>
    </row>
    <row r="18" spans="1:13" x14ac:dyDescent="0.2">
      <c r="A18" s="16" t="s">
        <v>28</v>
      </c>
      <c r="B18" s="14">
        <v>0</v>
      </c>
      <c r="C18" s="14">
        <f t="shared" si="0"/>
        <v>0</v>
      </c>
      <c r="D18" s="14">
        <f t="shared" si="0"/>
        <v>0</v>
      </c>
      <c r="E18" s="3">
        <f>SUM(B18:D18)</f>
        <v>0</v>
      </c>
      <c r="F18" s="3">
        <v>144064860.22</v>
      </c>
      <c r="G18" s="3">
        <v>144064860.22</v>
      </c>
      <c r="H18" s="4">
        <v>144064860.22</v>
      </c>
      <c r="I18" s="3">
        <v>144064860.22</v>
      </c>
      <c r="J18" s="3">
        <v>0</v>
      </c>
      <c r="K18" s="14">
        <v>0</v>
      </c>
      <c r="L18" s="14">
        <v>0</v>
      </c>
    </row>
    <row r="19" spans="1:13" x14ac:dyDescent="0.2">
      <c r="A19" s="16" t="s">
        <v>29</v>
      </c>
      <c r="B19" s="14">
        <v>0</v>
      </c>
      <c r="C19" s="14">
        <f t="shared" si="0"/>
        <v>0</v>
      </c>
      <c r="D19" s="14">
        <f t="shared" si="0"/>
        <v>0</v>
      </c>
      <c r="E19" s="3">
        <f>SUM(B19:D19)</f>
        <v>0</v>
      </c>
      <c r="F19" s="3">
        <v>1195004837.77</v>
      </c>
      <c r="G19" s="3">
        <v>569882047.58000004</v>
      </c>
      <c r="H19" s="4">
        <v>642713366.66999996</v>
      </c>
      <c r="I19" s="3">
        <v>602602788.36000001</v>
      </c>
      <c r="J19" s="3">
        <v>0</v>
      </c>
      <c r="K19" s="14">
        <v>0</v>
      </c>
      <c r="L19" s="14">
        <v>0</v>
      </c>
    </row>
    <row r="20" spans="1:13" x14ac:dyDescent="0.2">
      <c r="A20" s="16" t="s">
        <v>30</v>
      </c>
      <c r="B20" s="14">
        <v>0</v>
      </c>
      <c r="C20" s="14">
        <f t="shared" si="0"/>
        <v>0</v>
      </c>
      <c r="D20" s="14">
        <f t="shared" si="0"/>
        <v>0</v>
      </c>
      <c r="E20" s="3">
        <f>+E21</f>
        <v>0</v>
      </c>
      <c r="F20" s="3">
        <f>+F21</f>
        <v>200000</v>
      </c>
      <c r="G20" s="3">
        <f>+G21</f>
        <v>200000</v>
      </c>
      <c r="H20" s="4">
        <f>+H21</f>
        <v>200000</v>
      </c>
      <c r="I20" s="4">
        <f>+I21</f>
        <v>200000</v>
      </c>
      <c r="J20" s="3">
        <v>0</v>
      </c>
      <c r="K20" s="14">
        <v>0</v>
      </c>
      <c r="L20" s="14">
        <v>0</v>
      </c>
      <c r="M20" s="17"/>
    </row>
    <row r="21" spans="1:13" x14ac:dyDescent="0.2">
      <c r="A21" s="16" t="s">
        <v>31</v>
      </c>
      <c r="B21" s="14">
        <v>0</v>
      </c>
      <c r="C21" s="14">
        <f t="shared" si="0"/>
        <v>0</v>
      </c>
      <c r="D21" s="14">
        <f t="shared" si="0"/>
        <v>0</v>
      </c>
      <c r="E21" s="3">
        <f>SUM(B21:D21)</f>
        <v>0</v>
      </c>
      <c r="F21" s="4">
        <v>200000</v>
      </c>
      <c r="G21" s="4">
        <v>200000</v>
      </c>
      <c r="H21" s="4">
        <v>200000</v>
      </c>
      <c r="I21" s="3">
        <v>200000</v>
      </c>
      <c r="J21" s="3">
        <v>0</v>
      </c>
      <c r="K21" s="14">
        <v>0</v>
      </c>
      <c r="L21" s="14">
        <v>0</v>
      </c>
    </row>
    <row r="22" spans="1:13" x14ac:dyDescent="0.2">
      <c r="A22" s="16" t="s">
        <v>32</v>
      </c>
      <c r="B22" s="14">
        <v>0</v>
      </c>
      <c r="C22" s="14">
        <f t="shared" ref="C22:D27" si="2">+C23+C29+C30</f>
        <v>0</v>
      </c>
      <c r="D22" s="14">
        <f t="shared" si="2"/>
        <v>0</v>
      </c>
      <c r="E22" s="3">
        <f>SUM(B22:D22)</f>
        <v>0</v>
      </c>
      <c r="F22" s="3">
        <v>0</v>
      </c>
      <c r="G22" s="3">
        <v>0</v>
      </c>
      <c r="H22" s="4">
        <v>0</v>
      </c>
      <c r="I22" s="3">
        <v>0</v>
      </c>
      <c r="J22" s="3">
        <v>0</v>
      </c>
      <c r="K22" s="14">
        <v>0</v>
      </c>
      <c r="L22" s="14">
        <v>0</v>
      </c>
    </row>
    <row r="23" spans="1:13" x14ac:dyDescent="0.2">
      <c r="A23" s="13" t="s">
        <v>33</v>
      </c>
      <c r="B23" s="14">
        <v>0</v>
      </c>
      <c r="C23" s="14">
        <f t="shared" si="2"/>
        <v>0</v>
      </c>
      <c r="D23" s="14">
        <f t="shared" si="2"/>
        <v>0</v>
      </c>
      <c r="E23" s="14">
        <f>+E24</f>
        <v>0</v>
      </c>
      <c r="F23" s="14">
        <f>+F24</f>
        <v>56309.17</v>
      </c>
      <c r="G23" s="14">
        <f>+G24</f>
        <v>56309.17</v>
      </c>
      <c r="H23" s="18">
        <f>+H24</f>
        <v>56309.17</v>
      </c>
      <c r="I23" s="14">
        <f>+I24</f>
        <v>56309.17</v>
      </c>
      <c r="J23" s="3">
        <v>0</v>
      </c>
      <c r="K23" s="14">
        <v>0</v>
      </c>
      <c r="L23" s="14">
        <v>0</v>
      </c>
    </row>
    <row r="24" spans="1:13" x14ac:dyDescent="0.2">
      <c r="A24" s="16" t="s">
        <v>34</v>
      </c>
      <c r="B24" s="14">
        <v>0</v>
      </c>
      <c r="C24" s="14">
        <f t="shared" si="2"/>
        <v>0</v>
      </c>
      <c r="D24" s="14">
        <f t="shared" si="2"/>
        <v>0</v>
      </c>
      <c r="E24" s="3">
        <f>SUM(E25:E26)</f>
        <v>0</v>
      </c>
      <c r="F24" s="4">
        <f>+F25+F26</f>
        <v>56309.17</v>
      </c>
      <c r="G24" s="4">
        <f>+G25+G26</f>
        <v>56309.17</v>
      </c>
      <c r="H24" s="4">
        <f>+H25+H26</f>
        <v>56309.17</v>
      </c>
      <c r="I24" s="3">
        <f>+I25+I26</f>
        <v>56309.17</v>
      </c>
      <c r="J24" s="3">
        <v>0</v>
      </c>
      <c r="K24" s="14">
        <v>0</v>
      </c>
      <c r="L24" s="14">
        <v>0</v>
      </c>
    </row>
    <row r="25" spans="1:13" x14ac:dyDescent="0.2">
      <c r="A25" s="16" t="s">
        <v>35</v>
      </c>
      <c r="B25" s="14">
        <v>0</v>
      </c>
      <c r="C25" s="14">
        <f t="shared" si="2"/>
        <v>0</v>
      </c>
      <c r="D25" s="14">
        <f t="shared" si="2"/>
        <v>0</v>
      </c>
      <c r="E25" s="3">
        <f>SUM(B25:D25)</f>
        <v>0</v>
      </c>
      <c r="F25" s="3">
        <v>56309.17</v>
      </c>
      <c r="G25" s="3">
        <v>56309.17</v>
      </c>
      <c r="H25" s="4">
        <v>56309.17</v>
      </c>
      <c r="I25" s="3">
        <v>56309.17</v>
      </c>
      <c r="J25" s="3">
        <v>0</v>
      </c>
      <c r="K25" s="14">
        <v>0</v>
      </c>
      <c r="L25" s="14">
        <v>0</v>
      </c>
    </row>
    <row r="26" spans="1:13" x14ac:dyDescent="0.2">
      <c r="A26" s="16" t="s">
        <v>36</v>
      </c>
      <c r="B26" s="14">
        <v>0</v>
      </c>
      <c r="C26" s="14">
        <f t="shared" si="2"/>
        <v>0</v>
      </c>
      <c r="D26" s="14">
        <f t="shared" si="2"/>
        <v>0</v>
      </c>
      <c r="E26" s="3">
        <f>SUM(B26:D26)</f>
        <v>0</v>
      </c>
      <c r="F26" s="3">
        <v>0</v>
      </c>
      <c r="G26" s="3">
        <v>0</v>
      </c>
      <c r="H26" s="4">
        <v>0</v>
      </c>
      <c r="I26" s="3">
        <v>0</v>
      </c>
      <c r="J26" s="3">
        <v>0</v>
      </c>
      <c r="K26" s="14">
        <v>0</v>
      </c>
      <c r="L26" s="14">
        <v>0</v>
      </c>
    </row>
    <row r="27" spans="1:13" x14ac:dyDescent="0.2">
      <c r="A27" s="13" t="s">
        <v>37</v>
      </c>
      <c r="B27" s="14">
        <f>+B6+B15+B23</f>
        <v>0</v>
      </c>
      <c r="C27" s="14">
        <f t="shared" si="2"/>
        <v>0</v>
      </c>
      <c r="D27" s="14">
        <f t="shared" si="2"/>
        <v>0</v>
      </c>
      <c r="E27" s="14">
        <f>+E6+E15+E23</f>
        <v>0</v>
      </c>
      <c r="F27" s="6">
        <f>+F15+F6+F23</f>
        <v>3254332832.9699993</v>
      </c>
      <c r="G27" s="6">
        <f>+G15+G6+G23</f>
        <v>1939543209.0300002</v>
      </c>
      <c r="H27" s="6">
        <f>+H15+H6+H23</f>
        <v>2017143716.3099999</v>
      </c>
      <c r="I27" s="6">
        <f>+I15+I6+I23</f>
        <v>2008481490.1899998</v>
      </c>
      <c r="J27" s="3">
        <v>0</v>
      </c>
      <c r="K27" s="14">
        <v>0</v>
      </c>
      <c r="L27" s="14">
        <v>0</v>
      </c>
    </row>
    <row r="29" spans="1:13" x14ac:dyDescent="0.2">
      <c r="A29" s="16" t="s">
        <v>38</v>
      </c>
      <c r="B29" s="2"/>
      <c r="F29" s="7"/>
      <c r="G29" s="7"/>
      <c r="I29" s="7"/>
    </row>
    <row r="30" spans="1:13" x14ac:dyDescent="0.2">
      <c r="F30" s="19"/>
      <c r="G30" s="19"/>
      <c r="H30" s="19"/>
    </row>
    <row r="31" spans="1:13" x14ac:dyDescent="0.2">
      <c r="B31" s="20"/>
      <c r="C31" s="20"/>
      <c r="D31" s="20"/>
      <c r="E31" s="20"/>
      <c r="F31" s="21"/>
      <c r="G31" s="21"/>
      <c r="H31" s="21"/>
      <c r="I31" s="21"/>
      <c r="J31" s="20"/>
      <c r="K31" s="20"/>
      <c r="L31" s="20"/>
      <c r="M31" s="20"/>
    </row>
    <row r="32" spans="1:13" x14ac:dyDescent="0.2">
      <c r="B32" s="20"/>
      <c r="C32" s="20"/>
      <c r="D32" s="20"/>
      <c r="E32" s="20"/>
      <c r="F32" s="22"/>
      <c r="G32" s="22"/>
      <c r="H32" s="22"/>
      <c r="I32" s="22"/>
      <c r="J32" s="23"/>
      <c r="K32" s="20"/>
      <c r="L32" s="20"/>
      <c r="M32" s="20"/>
    </row>
    <row r="33" spans="2:13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">
      <c r="B34" s="20"/>
      <c r="C34" s="20"/>
      <c r="D34" s="20"/>
      <c r="E34" s="20"/>
      <c r="F34" s="20"/>
      <c r="G34" s="20"/>
      <c r="H34" s="20"/>
      <c r="I34" s="24"/>
      <c r="J34" s="20"/>
      <c r="K34" s="20"/>
      <c r="L34" s="20"/>
      <c r="M34" s="20"/>
    </row>
    <row r="35" spans="2:13" x14ac:dyDescent="0.2">
      <c r="B35" s="20"/>
      <c r="C35" s="20"/>
      <c r="D35" s="20"/>
      <c r="E35" s="20"/>
      <c r="F35" s="20"/>
      <c r="G35" s="25"/>
      <c r="H35" s="22"/>
      <c r="I35" s="20"/>
      <c r="J35" s="20"/>
      <c r="K35" s="20"/>
      <c r="L35" s="20"/>
      <c r="M35" s="20"/>
    </row>
    <row r="36" spans="2:13" x14ac:dyDescent="0.2">
      <c r="B36" s="20"/>
      <c r="C36" s="20"/>
      <c r="D36" s="20"/>
      <c r="E36" s="20"/>
      <c r="F36" s="21"/>
      <c r="G36" s="26"/>
      <c r="H36" s="26"/>
      <c r="I36" s="20"/>
      <c r="J36" s="20"/>
      <c r="K36" s="20"/>
      <c r="L36" s="20"/>
      <c r="M36" s="20"/>
    </row>
    <row r="37" spans="2:13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">
      <c r="H38" s="17"/>
    </row>
  </sheetData>
  <mergeCells count="11"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  <mergeCell ref="G4:G5"/>
  </mergeCells>
  <pageMargins left="0.51181102362204722" right="0.51181102362204722" top="1.3385826771653544" bottom="0" header="0.31496062992125984" footer="0.31496062992125984"/>
  <pageSetup paperSize="9" scale="7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2024-03-04T15:54:03Z</dcterms:created>
  <dcterms:modified xsi:type="dcterms:W3CDTF">2024-03-04T15:54:57Z</dcterms:modified>
</cp:coreProperties>
</file>