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RAUL BAENA 2019\RAUL BAENA 2013\01 TABLERO DE CONTROL\04 PROYECTO TABLEAU 2019\0000 PORTAL DE DATOS\actualizacion 2022\"/>
    </mc:Choice>
  </mc:AlternateContent>
  <xr:revisionPtr revIDLastSave="0" documentId="13_ncr:1_{18B26A28-D284-420E-B062-F1BFAED3B2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icipal" sheetId="1" r:id="rId1"/>
    <sheet name="municipal (2)" sheetId="2" state="hidden" r:id="rId2"/>
  </sheets>
  <externalReferences>
    <externalReference r:id="rId3"/>
  </externalReferences>
  <definedNames>
    <definedName name="_xlnm._FilterDatabase" localSheetId="0" hidden="1">municipal!$A$2:$D$75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5" i="2" l="1"/>
  <c r="E75" i="2" s="1"/>
  <c r="G75" i="2" s="1"/>
  <c r="D74" i="2"/>
  <c r="E74" i="2" s="1"/>
  <c r="G74" i="2" s="1"/>
  <c r="D73" i="2"/>
  <c r="E73" i="2" s="1"/>
  <c r="G73" i="2" s="1"/>
  <c r="D72" i="2"/>
  <c r="E72" i="2" s="1"/>
  <c r="G72" i="2" s="1"/>
  <c r="D71" i="2"/>
  <c r="E71" i="2" s="1"/>
  <c r="G71" i="2" s="1"/>
  <c r="D70" i="2"/>
  <c r="E70" i="2" s="1"/>
  <c r="G70" i="2" s="1"/>
  <c r="D69" i="2"/>
  <c r="E69" i="2" s="1"/>
  <c r="G69" i="2" s="1"/>
  <c r="D68" i="2"/>
  <c r="E68" i="2" s="1"/>
  <c r="G68" i="2" s="1"/>
  <c r="D67" i="2"/>
  <c r="E67" i="2" s="1"/>
  <c r="G67" i="2" s="1"/>
  <c r="D66" i="2"/>
  <c r="E66" i="2" s="1"/>
  <c r="G66" i="2" s="1"/>
  <c r="D65" i="2"/>
  <c r="E65" i="2" s="1"/>
  <c r="G65" i="2" s="1"/>
  <c r="D64" i="2"/>
  <c r="E64" i="2" s="1"/>
  <c r="G64" i="2" s="1"/>
  <c r="D63" i="2"/>
  <c r="E63" i="2" s="1"/>
  <c r="G63" i="2" s="1"/>
  <c r="D62" i="2"/>
  <c r="E62" i="2" s="1"/>
  <c r="G62" i="2" s="1"/>
  <c r="E59" i="2"/>
  <c r="G59" i="2" s="1"/>
  <c r="D59" i="2"/>
  <c r="D58" i="2"/>
  <c r="E58" i="2" s="1"/>
  <c r="G58" i="2" s="1"/>
  <c r="D57" i="2"/>
  <c r="E57" i="2" s="1"/>
  <c r="G57" i="2" s="1"/>
  <c r="D56" i="2"/>
  <c r="E56" i="2" s="1"/>
  <c r="G56" i="2" s="1"/>
  <c r="D55" i="2"/>
  <c r="E55" i="2" s="1"/>
  <c r="G55" i="2" s="1"/>
  <c r="D54" i="2"/>
  <c r="E54" i="2" s="1"/>
  <c r="G54" i="2" s="1"/>
  <c r="D53" i="2"/>
  <c r="E53" i="2" s="1"/>
  <c r="G53" i="2" s="1"/>
  <c r="D52" i="2"/>
  <c r="E52" i="2" s="1"/>
  <c r="G52" i="2" s="1"/>
  <c r="D51" i="2"/>
  <c r="E51" i="2" s="1"/>
  <c r="G51" i="2" s="1"/>
  <c r="D50" i="2"/>
  <c r="E50" i="2" s="1"/>
  <c r="G50" i="2" s="1"/>
  <c r="D49" i="2"/>
  <c r="E49" i="2" s="1"/>
  <c r="G49" i="2" s="1"/>
  <c r="D48" i="2"/>
  <c r="E48" i="2" s="1"/>
  <c r="G48" i="2" s="1"/>
  <c r="D47" i="2"/>
  <c r="E47" i="2" s="1"/>
  <c r="G47" i="2" s="1"/>
  <c r="D46" i="2"/>
  <c r="E46" i="2" s="1"/>
  <c r="G46" i="2" s="1"/>
  <c r="D43" i="2"/>
  <c r="E43" i="2" s="1"/>
  <c r="G43" i="2" s="1"/>
  <c r="D42" i="2"/>
  <c r="E42" i="2" s="1"/>
  <c r="G42" i="2" s="1"/>
  <c r="E41" i="2"/>
  <c r="G41" i="2" s="1"/>
  <c r="D41" i="2"/>
  <c r="D40" i="2"/>
  <c r="E40" i="2" s="1"/>
  <c r="G40" i="2" s="1"/>
  <c r="D39" i="2"/>
  <c r="E39" i="2" s="1"/>
  <c r="G39" i="2" s="1"/>
  <c r="D38" i="2"/>
  <c r="E38" i="2" s="1"/>
  <c r="G38" i="2" s="1"/>
  <c r="D37" i="2"/>
  <c r="E37" i="2" s="1"/>
  <c r="G37" i="2" s="1"/>
  <c r="D36" i="2"/>
  <c r="E36" i="2" s="1"/>
  <c r="G36" i="2" s="1"/>
  <c r="D35" i="2"/>
  <c r="E35" i="2" s="1"/>
  <c r="G35" i="2" s="1"/>
  <c r="D34" i="2"/>
  <c r="E34" i="2" s="1"/>
  <c r="G34" i="2" s="1"/>
  <c r="D33" i="2"/>
  <c r="E33" i="2" s="1"/>
  <c r="G33" i="2" s="1"/>
  <c r="D32" i="2"/>
  <c r="E32" i="2" s="1"/>
  <c r="G32" i="2" s="1"/>
  <c r="D31" i="2"/>
  <c r="E31" i="2" s="1"/>
  <c r="G31" i="2" s="1"/>
  <c r="E30" i="2"/>
  <c r="G30" i="2" s="1"/>
  <c r="D30" i="2"/>
  <c r="D29" i="2"/>
  <c r="E29" i="2" s="1"/>
  <c r="G29" i="2" s="1"/>
  <c r="D28" i="2"/>
  <c r="E28" i="2" s="1"/>
  <c r="G28" i="2" s="1"/>
  <c r="D27" i="2"/>
  <c r="E27" i="2" s="1"/>
  <c r="G27" i="2" s="1"/>
  <c r="D26" i="2"/>
  <c r="E26" i="2" s="1"/>
  <c r="G26" i="2" s="1"/>
  <c r="D25" i="2"/>
  <c r="E25" i="2" s="1"/>
  <c r="G25" i="2" s="1"/>
  <c r="D24" i="2"/>
  <c r="E24" i="2" s="1"/>
  <c r="G24" i="2" s="1"/>
  <c r="D23" i="2"/>
  <c r="E23" i="2" s="1"/>
  <c r="G23" i="2" s="1"/>
  <c r="E22" i="2"/>
  <c r="G22" i="2" s="1"/>
  <c r="D22" i="2"/>
  <c r="D21" i="2"/>
  <c r="E21" i="2" s="1"/>
  <c r="G21" i="2" s="1"/>
  <c r="D20" i="2"/>
  <c r="E20" i="2" s="1"/>
  <c r="G20" i="2" s="1"/>
  <c r="D19" i="2"/>
  <c r="E19" i="2" s="1"/>
  <c r="G19" i="2" s="1"/>
  <c r="D18" i="2"/>
  <c r="E18" i="2" s="1"/>
  <c r="G18" i="2" s="1"/>
  <c r="D17" i="2"/>
  <c r="E17" i="2" s="1"/>
  <c r="G17" i="2" s="1"/>
  <c r="D16" i="2"/>
  <c r="E16" i="2" s="1"/>
  <c r="G16" i="2" s="1"/>
  <c r="D15" i="2"/>
  <c r="E15" i="2" s="1"/>
  <c r="G15" i="2" s="1"/>
  <c r="E14" i="2"/>
  <c r="G14" i="2" s="1"/>
  <c r="D14" i="2"/>
  <c r="D13" i="2"/>
  <c r="E13" i="2" s="1"/>
  <c r="G13" i="2" s="1"/>
  <c r="D12" i="2"/>
  <c r="E12" i="2" s="1"/>
  <c r="G12" i="2" s="1"/>
  <c r="D11" i="2"/>
  <c r="E11" i="2" s="1"/>
  <c r="G11" i="2" s="1"/>
  <c r="D10" i="2"/>
  <c r="E10" i="2" s="1"/>
  <c r="G10" i="2" s="1"/>
  <c r="D9" i="2"/>
  <c r="E9" i="2" s="1"/>
  <c r="G9" i="2" s="1"/>
  <c r="D8" i="2"/>
  <c r="E8" i="2" s="1"/>
  <c r="G8" i="2" s="1"/>
  <c r="D7" i="2"/>
  <c r="E7" i="2" s="1"/>
  <c r="G7" i="2" s="1"/>
  <c r="D6" i="2"/>
  <c r="E6" i="2" s="1"/>
  <c r="G6" i="2" s="1"/>
  <c r="D5" i="2"/>
  <c r="E5" i="2" s="1"/>
  <c r="G5" i="2" s="1"/>
  <c r="D4" i="2"/>
  <c r="E4" i="2" s="1"/>
  <c r="G4" i="2" s="1"/>
  <c r="D3" i="2"/>
  <c r="E3" i="2" s="1"/>
  <c r="G3" i="2" s="1"/>
</calcChain>
</file>

<file path=xl/sharedStrings.xml><?xml version="1.0" encoding="utf-8"?>
<sst xmlns="http://schemas.openxmlformats.org/spreadsheetml/2006/main" count="315" uniqueCount="90">
  <si>
    <t>Legajo</t>
  </si>
  <si>
    <t>Apellido y Nombre</t>
  </si>
  <si>
    <t>categoria</t>
  </si>
  <si>
    <t>importe ticket</t>
  </si>
  <si>
    <t>NETO TOTAL</t>
  </si>
  <si>
    <t>GARCIA ZALAZAR,MANUEL TADEO</t>
  </si>
  <si>
    <t>INTENDENTE</t>
  </si>
  <si>
    <t>RAMO,CRISTIAN ALEJANDRO</t>
  </si>
  <si>
    <t>H.C.D 72 - CONCEJAL</t>
  </si>
  <si>
    <t>MALINAR BUSTOS,MARIA GABRIELA</t>
  </si>
  <si>
    <t>GONZALEZ,MARTIN EMMANUEL</t>
  </si>
  <si>
    <t>CORTI PAEZ,ALDO MARCELO</t>
  </si>
  <si>
    <t>ANFUSO OLIVARES,SILVINA LINA</t>
  </si>
  <si>
    <t>ARAYA ARAYA,MARIANELLA JANET</t>
  </si>
  <si>
    <t>CUARANTA,ALBERTO FABRICIO</t>
  </si>
  <si>
    <t>PRESIDENTE H.C.D.</t>
  </si>
  <si>
    <t>SUAREZ,VICTORIA</t>
  </si>
  <si>
    <t>JUEZ</t>
  </si>
  <si>
    <t>LLAVER,CRISTINA BEATRIZ</t>
  </si>
  <si>
    <t>CORONEL,DIEGO JAVIER</t>
  </si>
  <si>
    <t>SECRETARIO</t>
  </si>
  <si>
    <t>PULIDO,ERICA PAOLA</t>
  </si>
  <si>
    <t>LEITNER,LORENA LUISA</t>
  </si>
  <si>
    <t>MASTRANGELO,LEONARDO HUGO</t>
  </si>
  <si>
    <t>FERNANDEZ,MARCELA JAQUELINA</t>
  </si>
  <si>
    <t>CATALANO,MIGUEL JOSE</t>
  </si>
  <si>
    <t>MOLINA,MARIA EMILIA</t>
  </si>
  <si>
    <t>SANTONI,MARÍA FLORENCIA</t>
  </si>
  <si>
    <t>SANTINO ARROYO,ROSA VIRGINIA N</t>
  </si>
  <si>
    <t>TRIBIÑO,JOSE RICARDO</t>
  </si>
  <si>
    <t>SAN MARTIN,PEDRO EDUARDO</t>
  </si>
  <si>
    <t>CATTANEO,CESAR AUGUSTO RICARDO</t>
  </si>
  <si>
    <t>DIRECTOR GENERAL</t>
  </si>
  <si>
    <t>GARECA,DIEGO GABRIEL</t>
  </si>
  <si>
    <t>KOLTES JULIO,CESAR ELIAS</t>
  </si>
  <si>
    <t>CORZO,CESAR MARTIN</t>
  </si>
  <si>
    <t>BUTTI,MARIA FERNANDA</t>
  </si>
  <si>
    <t>MONDATI,MARIA EMILIA</t>
  </si>
  <si>
    <t>SANDES,CECILIA JIMENA</t>
  </si>
  <si>
    <t>MORILLAS,MARIA BELÉN</t>
  </si>
  <si>
    <t>VILLEGAS,ELORZA CECILIA</t>
  </si>
  <si>
    <t>DIRECTOR NIVEL A</t>
  </si>
  <si>
    <t>GARCIA,MARTIN ARIEL</t>
  </si>
  <si>
    <t>OLMOS GALLARDO,GABRIELA VIOLET</t>
  </si>
  <si>
    <t>FALCONE,DARIO ANGEL</t>
  </si>
  <si>
    <t>RIVERA,DIEGO MARTIN</t>
  </si>
  <si>
    <t>PANELLA,MARIA VICTORIA</t>
  </si>
  <si>
    <t>TINNIRELLO,DIEGO PABLO</t>
  </si>
  <si>
    <t>DALLA TORRE CASETTI,MATIAS AGU</t>
  </si>
  <si>
    <t>DE LA RETA,NICOLAS DANIEL</t>
  </si>
  <si>
    <t>ASES,YAMEL JAINEN</t>
  </si>
  <si>
    <t>SANCHEZ,NAVARRO ANALIA</t>
  </si>
  <si>
    <t>FERNANDEZ,NATALIA GUADALUPE</t>
  </si>
  <si>
    <t>RODRIGUEZ,CRISTIAN KARIM</t>
  </si>
  <si>
    <t>NICOLAI MOTTA,ROLANDO DANIEL</t>
  </si>
  <si>
    <t>DERINOVSKY,NATALIO</t>
  </si>
  <si>
    <t>NUARTE PACHECO,DANIELA BETIANA</t>
  </si>
  <si>
    <t>ARCO,ALEJANDRO MANUEL</t>
  </si>
  <si>
    <t>COPIA,NELSON ARIEL</t>
  </si>
  <si>
    <t>GUTIERREZ,DIEGO ANTONIO</t>
  </si>
  <si>
    <t>MARTINEZ,GABRIEL ALBERTO</t>
  </si>
  <si>
    <t>PITHOD KORITSCHENER,FEDERICO</t>
  </si>
  <si>
    <t>APPIOLAZA,MARTIN DANIEL</t>
  </si>
  <si>
    <t>BONANNO,GUSTAVO ARIEL</t>
  </si>
  <si>
    <t>YENAROPULOS,ADRIANA CRISTINA</t>
  </si>
  <si>
    <t>DAVILA,ROBERTO HUGO</t>
  </si>
  <si>
    <t>DELGADO,LISANDRO</t>
  </si>
  <si>
    <t>FUENZALIDA,ANDRES ESTEBAN</t>
  </si>
  <si>
    <t>EJECUTIVO - DIR. NIVEL B</t>
  </si>
  <si>
    <t>ESPINOZA,MIRIAM DEL VALLE</t>
  </si>
  <si>
    <t>H.C.D 78 - SEC.DEL CUERPO</t>
  </si>
  <si>
    <t>VILLAR ROJAS,LEONELA PATRICIA</t>
  </si>
  <si>
    <t>CARPIO,MARIO ALBERTO</t>
  </si>
  <si>
    <t>DIAZ MOYANO,MARIA GABRIELA</t>
  </si>
  <si>
    <t>SANTARELLI,GERARDO ENRIQUE</t>
  </si>
  <si>
    <t>ASESOR NIVEL A</t>
  </si>
  <si>
    <t>AGÜERO,OMAR GONZALO</t>
  </si>
  <si>
    <t>SIMON,YESICA EVELYN</t>
  </si>
  <si>
    <t>ORUETA HERRERA,MARIA LAURA</t>
  </si>
  <si>
    <t>PRO SECRETARIO</t>
  </si>
  <si>
    <t>CIOTTI ANTONIOCCI,SOFIA VERENA</t>
  </si>
  <si>
    <t>ZAMBRANA,ANDREA LOURDES</t>
  </si>
  <si>
    <t>GONZALEZ,CLAUDIA MIRYAMS</t>
  </si>
  <si>
    <t>CASTILLO MENDOZA,CLAUDIA LILIA</t>
  </si>
  <si>
    <t>CASILLO,CLAUDIA VIRGINIA</t>
  </si>
  <si>
    <t>HONORABLE CONCEJO DELIBERANTE</t>
  </si>
  <si>
    <t>JUZGADOS VIALES Y DE FALTA</t>
  </si>
  <si>
    <t>DEPARTAMENTO EJECUTIVO</t>
  </si>
  <si>
    <t>sueldo bruto</t>
  </si>
  <si>
    <t>sueldo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</si>
</sst>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x/sueldos/2022/41%20-%20MUNICIPALES/06-junio%202022/MUNICIPALES/0622M%20SUELDOS%20JUNIO%20MUNI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101ex (6)"/>
      <sheetName val="CctxCt (11)"/>
      <sheetName val="PreRecibo (10)"/>
      <sheetName val="CctxCt (12)"/>
      <sheetName val="PreRecibo (11)"/>
      <sheetName val="Hoja3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20124582149</v>
          </cell>
          <cell r="B2">
            <v>262820.42</v>
          </cell>
        </row>
        <row r="3">
          <cell r="A3">
            <v>20125844368</v>
          </cell>
          <cell r="B3">
            <v>262820.42</v>
          </cell>
        </row>
        <row r="4">
          <cell r="A4">
            <v>20133876236</v>
          </cell>
          <cell r="B4">
            <v>277191.07</v>
          </cell>
        </row>
        <row r="5">
          <cell r="A5">
            <v>20138655084</v>
          </cell>
          <cell r="B5">
            <v>237671.77</v>
          </cell>
        </row>
        <row r="6">
          <cell r="A6">
            <v>20165539207</v>
          </cell>
          <cell r="B6">
            <v>267000.05</v>
          </cell>
        </row>
        <row r="7">
          <cell r="A7">
            <v>20181030918</v>
          </cell>
          <cell r="B7">
            <v>304117.71000000002</v>
          </cell>
        </row>
        <row r="8">
          <cell r="A8">
            <v>20203576545</v>
          </cell>
          <cell r="B8">
            <v>262820.42</v>
          </cell>
        </row>
        <row r="9">
          <cell r="A9">
            <v>20218773770</v>
          </cell>
          <cell r="B9">
            <v>262820.42</v>
          </cell>
        </row>
        <row r="10">
          <cell r="A10">
            <v>20222375224</v>
          </cell>
          <cell r="B10">
            <v>262820.42</v>
          </cell>
        </row>
        <row r="11">
          <cell r="A11">
            <v>20223807888</v>
          </cell>
          <cell r="B11">
            <v>262820.42</v>
          </cell>
        </row>
        <row r="12">
          <cell r="A12">
            <v>20225592439</v>
          </cell>
          <cell r="B12">
            <v>262820.42</v>
          </cell>
        </row>
        <row r="13">
          <cell r="A13">
            <v>20225593788</v>
          </cell>
          <cell r="B13">
            <v>304117.71000000002</v>
          </cell>
        </row>
        <row r="14">
          <cell r="A14">
            <v>20229032667</v>
          </cell>
          <cell r="B14">
            <v>262820.42</v>
          </cell>
        </row>
        <row r="15">
          <cell r="A15">
            <v>20233872920</v>
          </cell>
          <cell r="B15">
            <v>237671.77</v>
          </cell>
        </row>
        <row r="16">
          <cell r="A16">
            <v>20238494924</v>
          </cell>
          <cell r="B16">
            <v>277191.07</v>
          </cell>
        </row>
        <row r="17">
          <cell r="A17">
            <v>20240555574</v>
          </cell>
          <cell r="B17">
            <v>311303.04000000004</v>
          </cell>
        </row>
        <row r="18">
          <cell r="A18">
            <v>20242078889</v>
          </cell>
          <cell r="B18">
            <v>304117.71000000002</v>
          </cell>
        </row>
        <row r="19">
          <cell r="A19">
            <v>20253525380</v>
          </cell>
          <cell r="B19">
            <v>262820.42</v>
          </cell>
        </row>
        <row r="20">
          <cell r="A20">
            <v>20254464407</v>
          </cell>
          <cell r="B20">
            <v>262820.42</v>
          </cell>
        </row>
        <row r="21">
          <cell r="A21">
            <v>20258872208</v>
          </cell>
          <cell r="B21">
            <v>262820.42</v>
          </cell>
        </row>
        <row r="22">
          <cell r="A22">
            <v>20260555864</v>
          </cell>
          <cell r="B22">
            <v>277191.07</v>
          </cell>
        </row>
        <row r="23">
          <cell r="A23">
            <v>20268385496</v>
          </cell>
          <cell r="B23">
            <v>262820.42</v>
          </cell>
        </row>
        <row r="24">
          <cell r="A24">
            <v>20271267895</v>
          </cell>
          <cell r="B24">
            <v>262820.42</v>
          </cell>
        </row>
        <row r="25">
          <cell r="A25">
            <v>20272664146</v>
          </cell>
          <cell r="B25">
            <v>304117.71000000002</v>
          </cell>
        </row>
        <row r="26">
          <cell r="A26">
            <v>20274874814</v>
          </cell>
          <cell r="B26">
            <v>267000.05</v>
          </cell>
        </row>
        <row r="27">
          <cell r="A27">
            <v>20275802531</v>
          </cell>
          <cell r="B27">
            <v>304117.71000000002</v>
          </cell>
        </row>
        <row r="28">
          <cell r="A28">
            <v>20276460030</v>
          </cell>
          <cell r="B28">
            <v>304117.71000000002</v>
          </cell>
        </row>
        <row r="29">
          <cell r="A29">
            <v>20288162760</v>
          </cell>
          <cell r="B29">
            <v>262820.42</v>
          </cell>
        </row>
        <row r="30">
          <cell r="A30">
            <v>20288934909</v>
          </cell>
          <cell r="B30">
            <v>212523.13</v>
          </cell>
        </row>
        <row r="31">
          <cell r="A31">
            <v>20298346975</v>
          </cell>
          <cell r="B31">
            <v>262820.42</v>
          </cell>
        </row>
        <row r="32">
          <cell r="A32">
            <v>20305847543</v>
          </cell>
          <cell r="B32">
            <v>267000.05</v>
          </cell>
        </row>
        <row r="33">
          <cell r="A33">
            <v>20315462232</v>
          </cell>
          <cell r="B33">
            <v>212523.13</v>
          </cell>
        </row>
        <row r="34">
          <cell r="A34">
            <v>20330514893</v>
          </cell>
          <cell r="B34">
            <v>262820.42</v>
          </cell>
        </row>
        <row r="35">
          <cell r="A35">
            <v>20346252759</v>
          </cell>
          <cell r="B35">
            <v>304117.71000000002</v>
          </cell>
        </row>
        <row r="36">
          <cell r="A36">
            <v>23148013454</v>
          </cell>
          <cell r="B36">
            <v>237671.77</v>
          </cell>
        </row>
        <row r="37">
          <cell r="A37">
            <v>23250644779</v>
          </cell>
          <cell r="B37">
            <v>327266.34999999998</v>
          </cell>
        </row>
        <row r="38">
          <cell r="A38">
            <v>23283413144</v>
          </cell>
          <cell r="B38">
            <v>171776.51</v>
          </cell>
        </row>
        <row r="39">
          <cell r="A39">
            <v>23299394549</v>
          </cell>
          <cell r="B39">
            <v>262820.42</v>
          </cell>
        </row>
        <row r="40">
          <cell r="A40">
            <v>23337601324</v>
          </cell>
          <cell r="B40">
            <v>304117.71000000002</v>
          </cell>
        </row>
        <row r="41">
          <cell r="A41">
            <v>23346250429</v>
          </cell>
          <cell r="B41">
            <v>304117.71000000002</v>
          </cell>
        </row>
        <row r="42">
          <cell r="A42">
            <v>23349782464</v>
          </cell>
          <cell r="B42">
            <v>262820.42</v>
          </cell>
        </row>
        <row r="43">
          <cell r="A43">
            <v>27148178785</v>
          </cell>
          <cell r="B43">
            <v>267000.05</v>
          </cell>
        </row>
        <row r="44">
          <cell r="A44">
            <v>27164706597</v>
          </cell>
          <cell r="B44">
            <v>171776.51</v>
          </cell>
        </row>
        <row r="45">
          <cell r="A45">
            <v>27166405160</v>
          </cell>
          <cell r="B45">
            <v>296411.82</v>
          </cell>
        </row>
        <row r="46">
          <cell r="A46">
            <v>27183916519</v>
          </cell>
          <cell r="B46">
            <v>171776.51</v>
          </cell>
        </row>
        <row r="47">
          <cell r="A47">
            <v>27213702470</v>
          </cell>
          <cell r="B47">
            <v>237671.77</v>
          </cell>
        </row>
        <row r="48">
          <cell r="A48">
            <v>27228526555</v>
          </cell>
          <cell r="B48">
            <v>262820.42</v>
          </cell>
        </row>
        <row r="49">
          <cell r="A49">
            <v>27234084238</v>
          </cell>
          <cell r="B49">
            <v>171776.51</v>
          </cell>
        </row>
        <row r="50">
          <cell r="A50">
            <v>27243423258</v>
          </cell>
          <cell r="B50">
            <v>267000.05</v>
          </cell>
        </row>
        <row r="51">
          <cell r="A51">
            <v>27249647239</v>
          </cell>
          <cell r="B51">
            <v>304117.71000000002</v>
          </cell>
        </row>
        <row r="52">
          <cell r="A52">
            <v>27257661194</v>
          </cell>
          <cell r="B52">
            <v>262820.42</v>
          </cell>
        </row>
        <row r="53">
          <cell r="A53">
            <v>27258453358</v>
          </cell>
          <cell r="B53">
            <v>296411.82</v>
          </cell>
        </row>
        <row r="54">
          <cell r="A54">
            <v>27261287221</v>
          </cell>
          <cell r="B54">
            <v>304117.71000000002</v>
          </cell>
        </row>
        <row r="55">
          <cell r="A55">
            <v>27264440349</v>
          </cell>
          <cell r="B55">
            <v>262820.42</v>
          </cell>
        </row>
        <row r="56">
          <cell r="A56">
            <v>27264632914</v>
          </cell>
          <cell r="B56">
            <v>262820.42</v>
          </cell>
        </row>
        <row r="57">
          <cell r="A57">
            <v>27265072866</v>
          </cell>
          <cell r="B57">
            <v>304117.71000000002</v>
          </cell>
        </row>
        <row r="58">
          <cell r="A58">
            <v>27274873626</v>
          </cell>
          <cell r="B58">
            <v>262820.42</v>
          </cell>
        </row>
        <row r="59">
          <cell r="A59">
            <v>27277661921</v>
          </cell>
          <cell r="B59">
            <v>304117.71000000002</v>
          </cell>
        </row>
        <row r="60">
          <cell r="A60">
            <v>27278790296</v>
          </cell>
          <cell r="B60">
            <v>262820.42</v>
          </cell>
        </row>
        <row r="61">
          <cell r="A61">
            <v>27288472330</v>
          </cell>
          <cell r="B61">
            <v>304117.71000000002</v>
          </cell>
        </row>
        <row r="62">
          <cell r="A62">
            <v>27289323274</v>
          </cell>
          <cell r="B62">
            <v>267000.05</v>
          </cell>
        </row>
        <row r="63">
          <cell r="A63">
            <v>27290568035</v>
          </cell>
          <cell r="B63">
            <v>304117.71000000002</v>
          </cell>
        </row>
        <row r="64">
          <cell r="A64">
            <v>27290571370</v>
          </cell>
          <cell r="B64">
            <v>171776.51</v>
          </cell>
        </row>
        <row r="65">
          <cell r="A65">
            <v>27304184111</v>
          </cell>
          <cell r="B65">
            <v>262820.42</v>
          </cell>
        </row>
        <row r="66">
          <cell r="A66">
            <v>27321306123</v>
          </cell>
          <cell r="B66">
            <v>171776.51</v>
          </cell>
        </row>
        <row r="67">
          <cell r="A67">
            <v>27330511716</v>
          </cell>
          <cell r="B67">
            <v>212523.13</v>
          </cell>
        </row>
        <row r="68">
          <cell r="A68">
            <v>27332752036</v>
          </cell>
          <cell r="B68">
            <v>304117.71000000002</v>
          </cell>
        </row>
        <row r="69">
          <cell r="A69">
            <v>27346426867</v>
          </cell>
          <cell r="B69">
            <v>237671.77</v>
          </cell>
        </row>
        <row r="70">
          <cell r="A70">
            <v>27376127376</v>
          </cell>
          <cell r="B70">
            <v>304117.71000000002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showGridLines="0" tabSelected="1" workbookViewId="0">
      <pane ySplit="1" topLeftCell="A2" activePane="bottomLeft" state="frozen"/>
      <selection pane="bottomLeft" activeCell="H12" sqref="H12"/>
    </sheetView>
  </sheetViews>
  <sheetFormatPr baseColWidth="10" defaultRowHeight="15" x14ac:dyDescent="0.25"/>
  <cols>
    <col min="1" max="1" width="12" bestFit="1" customWidth="1"/>
    <col min="2" max="2" width="32.140625" bestFit="1" customWidth="1"/>
    <col min="3" max="3" width="21.85546875" bestFit="1" customWidth="1"/>
    <col min="4" max="4" width="16" customWidth="1"/>
  </cols>
  <sheetData>
    <row r="1" spans="1:4" ht="15.75" thickBot="1" x14ac:dyDescent="0.3">
      <c r="A1" s="4" t="s">
        <v>87</v>
      </c>
      <c r="B1" s="5"/>
      <c r="C1" s="5"/>
      <c r="D1" s="5"/>
    </row>
    <row r="2" spans="1:4" ht="15.75" thickBot="1" x14ac:dyDescent="0.3">
      <c r="A2" s="1" t="s">
        <v>0</v>
      </c>
      <c r="B2" s="1" t="s">
        <v>1</v>
      </c>
      <c r="C2" s="1" t="s">
        <v>2</v>
      </c>
      <c r="D2" s="1" t="s">
        <v>89</v>
      </c>
    </row>
    <row r="3" spans="1:4" x14ac:dyDescent="0.25">
      <c r="A3" s="2">
        <v>20260555864</v>
      </c>
      <c r="B3" s="2" t="s">
        <v>31</v>
      </c>
      <c r="C3" s="2" t="s">
        <v>32</v>
      </c>
      <c r="D3" s="3">
        <v>230068.59</v>
      </c>
    </row>
    <row r="4" spans="1:4" x14ac:dyDescent="0.25">
      <c r="A4" s="2">
        <v>20238494924</v>
      </c>
      <c r="B4" s="2" t="s">
        <v>33</v>
      </c>
      <c r="C4" s="2" t="s">
        <v>32</v>
      </c>
      <c r="D4" s="3">
        <v>230068.59</v>
      </c>
    </row>
    <row r="5" spans="1:4" x14ac:dyDescent="0.25">
      <c r="A5" s="2">
        <v>20133876236</v>
      </c>
      <c r="B5" s="2" t="s">
        <v>34</v>
      </c>
      <c r="C5" s="2" t="s">
        <v>32</v>
      </c>
      <c r="D5" s="3">
        <v>230068.59</v>
      </c>
    </row>
    <row r="6" spans="1:4" x14ac:dyDescent="0.25">
      <c r="A6" s="2">
        <v>27228526555</v>
      </c>
      <c r="B6" s="2" t="s">
        <v>40</v>
      </c>
      <c r="C6" s="2" t="s">
        <v>41</v>
      </c>
      <c r="D6" s="3">
        <v>218140.95</v>
      </c>
    </row>
    <row r="7" spans="1:4" x14ac:dyDescent="0.25">
      <c r="A7" s="2">
        <v>20268385496</v>
      </c>
      <c r="B7" s="2" t="s">
        <v>42</v>
      </c>
      <c r="C7" s="2" t="s">
        <v>41</v>
      </c>
      <c r="D7" s="3">
        <v>218140.95</v>
      </c>
    </row>
    <row r="8" spans="1:4" x14ac:dyDescent="0.25">
      <c r="A8" s="2">
        <v>27278790296</v>
      </c>
      <c r="B8" s="2" t="s">
        <v>43</v>
      </c>
      <c r="C8" s="2" t="s">
        <v>41</v>
      </c>
      <c r="D8" s="3">
        <v>218140.95</v>
      </c>
    </row>
    <row r="9" spans="1:4" x14ac:dyDescent="0.25">
      <c r="A9" s="2">
        <v>20258872208</v>
      </c>
      <c r="B9" s="2" t="s">
        <v>44</v>
      </c>
      <c r="C9" s="2" t="s">
        <v>41</v>
      </c>
      <c r="D9" s="3">
        <v>218140.95</v>
      </c>
    </row>
    <row r="10" spans="1:4" x14ac:dyDescent="0.25">
      <c r="A10" s="2">
        <v>20254464407</v>
      </c>
      <c r="B10" s="2" t="s">
        <v>45</v>
      </c>
      <c r="C10" s="2" t="s">
        <v>41</v>
      </c>
      <c r="D10" s="3">
        <v>218140.95</v>
      </c>
    </row>
    <row r="11" spans="1:4" x14ac:dyDescent="0.25">
      <c r="A11" s="2">
        <v>27304184111</v>
      </c>
      <c r="B11" s="2" t="s">
        <v>46</v>
      </c>
      <c r="C11" s="2" t="s">
        <v>41</v>
      </c>
      <c r="D11" s="3">
        <v>218140.95</v>
      </c>
    </row>
    <row r="12" spans="1:4" x14ac:dyDescent="0.25">
      <c r="A12" s="2">
        <v>20225592439</v>
      </c>
      <c r="B12" s="2" t="s">
        <v>47</v>
      </c>
      <c r="C12" s="2" t="s">
        <v>41</v>
      </c>
      <c r="D12" s="3">
        <v>218140.95</v>
      </c>
    </row>
    <row r="13" spans="1:4" x14ac:dyDescent="0.25">
      <c r="A13" s="2">
        <v>20288162760</v>
      </c>
      <c r="B13" s="2" t="s">
        <v>48</v>
      </c>
      <c r="C13" s="2" t="s">
        <v>41</v>
      </c>
      <c r="D13" s="3">
        <v>218140.95</v>
      </c>
    </row>
    <row r="14" spans="1:4" x14ac:dyDescent="0.25">
      <c r="A14" s="2">
        <v>20330514893</v>
      </c>
      <c r="B14" s="2" t="s">
        <v>49</v>
      </c>
      <c r="C14" s="2" t="s">
        <v>41</v>
      </c>
      <c r="D14" s="3">
        <v>218140.95</v>
      </c>
    </row>
    <row r="15" spans="1:4" x14ac:dyDescent="0.25">
      <c r="A15" s="2">
        <v>23349782464</v>
      </c>
      <c r="B15" s="2" t="s">
        <v>50</v>
      </c>
      <c r="C15" s="2" t="s">
        <v>41</v>
      </c>
      <c r="D15" s="3">
        <v>218140.95</v>
      </c>
    </row>
    <row r="16" spans="1:4" x14ac:dyDescent="0.25">
      <c r="A16" s="2">
        <v>27257661194</v>
      </c>
      <c r="B16" s="2" t="s">
        <v>51</v>
      </c>
      <c r="C16" s="2" t="s">
        <v>41</v>
      </c>
      <c r="D16" s="3">
        <v>218140.95</v>
      </c>
    </row>
    <row r="17" spans="1:4" x14ac:dyDescent="0.25">
      <c r="A17" s="2">
        <v>27264440349</v>
      </c>
      <c r="B17" s="2" t="s">
        <v>52</v>
      </c>
      <c r="C17" s="2" t="s">
        <v>41</v>
      </c>
      <c r="D17" s="3">
        <v>218140.95</v>
      </c>
    </row>
    <row r="18" spans="1:4" x14ac:dyDescent="0.25">
      <c r="A18" s="2">
        <v>20298346975</v>
      </c>
      <c r="B18" s="2" t="s">
        <v>53</v>
      </c>
      <c r="C18" s="2" t="s">
        <v>41</v>
      </c>
      <c r="D18" s="3">
        <v>218140.95</v>
      </c>
    </row>
    <row r="19" spans="1:4" x14ac:dyDescent="0.25">
      <c r="A19" s="2">
        <v>20124582149</v>
      </c>
      <c r="B19" s="2" t="s">
        <v>54</v>
      </c>
      <c r="C19" s="2" t="s">
        <v>41</v>
      </c>
      <c r="D19" s="3">
        <v>218140.95</v>
      </c>
    </row>
    <row r="20" spans="1:4" x14ac:dyDescent="0.25">
      <c r="A20" s="2">
        <v>20125844368</v>
      </c>
      <c r="B20" s="2" t="s">
        <v>55</v>
      </c>
      <c r="C20" s="2" t="s">
        <v>41</v>
      </c>
      <c r="D20" s="3">
        <v>218140.95</v>
      </c>
    </row>
    <row r="21" spans="1:4" x14ac:dyDescent="0.25">
      <c r="A21" s="2">
        <v>27264632914</v>
      </c>
      <c r="B21" s="2" t="s">
        <v>56</v>
      </c>
      <c r="C21" s="2" t="s">
        <v>41</v>
      </c>
      <c r="D21" s="3">
        <v>218140.95</v>
      </c>
    </row>
    <row r="22" spans="1:4" x14ac:dyDescent="0.25">
      <c r="A22" s="2">
        <v>20223807888</v>
      </c>
      <c r="B22" s="2" t="s">
        <v>57</v>
      </c>
      <c r="C22" s="2" t="s">
        <v>41</v>
      </c>
      <c r="D22" s="3">
        <v>218140.95</v>
      </c>
    </row>
    <row r="23" spans="1:4" x14ac:dyDescent="0.25">
      <c r="A23" s="2">
        <v>20253525380</v>
      </c>
      <c r="B23" s="2" t="s">
        <v>58</v>
      </c>
      <c r="C23" s="2" t="s">
        <v>41</v>
      </c>
      <c r="D23" s="3">
        <v>218140.95</v>
      </c>
    </row>
    <row r="24" spans="1:4" x14ac:dyDescent="0.25">
      <c r="A24" s="2">
        <v>20229032667</v>
      </c>
      <c r="B24" s="2" t="s">
        <v>59</v>
      </c>
      <c r="C24" s="2" t="s">
        <v>41</v>
      </c>
      <c r="D24" s="3">
        <v>218140.95</v>
      </c>
    </row>
    <row r="25" spans="1:4" x14ac:dyDescent="0.25">
      <c r="A25" s="2">
        <v>20271267895</v>
      </c>
      <c r="B25" s="2" t="s">
        <v>60</v>
      </c>
      <c r="C25" s="2" t="s">
        <v>41</v>
      </c>
      <c r="D25" s="3">
        <v>218140.95</v>
      </c>
    </row>
    <row r="26" spans="1:4" x14ac:dyDescent="0.25">
      <c r="A26" s="2">
        <v>20203576545</v>
      </c>
      <c r="B26" s="2" t="s">
        <v>61</v>
      </c>
      <c r="C26" s="2" t="s">
        <v>41</v>
      </c>
      <c r="D26" s="3">
        <v>218140.95</v>
      </c>
    </row>
    <row r="27" spans="1:4" x14ac:dyDescent="0.25">
      <c r="A27" s="2">
        <v>20218773770</v>
      </c>
      <c r="B27" s="2" t="s">
        <v>62</v>
      </c>
      <c r="C27" s="2" t="s">
        <v>41</v>
      </c>
      <c r="D27" s="3">
        <v>218140.95</v>
      </c>
    </row>
    <row r="28" spans="1:4" x14ac:dyDescent="0.25">
      <c r="A28" s="2">
        <v>20222375224</v>
      </c>
      <c r="B28" s="2" t="s">
        <v>63</v>
      </c>
      <c r="C28" s="2" t="s">
        <v>41</v>
      </c>
      <c r="D28" s="3">
        <v>218140.95</v>
      </c>
    </row>
    <row r="29" spans="1:4" x14ac:dyDescent="0.25">
      <c r="A29" s="2">
        <v>27274873626</v>
      </c>
      <c r="B29" s="2" t="s">
        <v>64</v>
      </c>
      <c r="C29" s="2" t="s">
        <v>41</v>
      </c>
      <c r="D29" s="3">
        <v>218140.95</v>
      </c>
    </row>
    <row r="30" spans="1:4" x14ac:dyDescent="0.25">
      <c r="A30" s="2">
        <v>23299394549</v>
      </c>
      <c r="B30" s="2" t="s">
        <v>66</v>
      </c>
      <c r="C30" s="2" t="s">
        <v>41</v>
      </c>
      <c r="D30" s="3">
        <v>218140.95</v>
      </c>
    </row>
    <row r="31" spans="1:4" x14ac:dyDescent="0.25">
      <c r="A31" s="2">
        <v>20233872920</v>
      </c>
      <c r="B31" s="2" t="s">
        <v>67</v>
      </c>
      <c r="C31" s="2" t="s">
        <v>68</v>
      </c>
      <c r="D31" s="3">
        <v>197267.57</v>
      </c>
    </row>
    <row r="32" spans="1:4" x14ac:dyDescent="0.25">
      <c r="A32" s="2">
        <v>27346426867</v>
      </c>
      <c r="B32" s="2" t="s">
        <v>71</v>
      </c>
      <c r="C32" s="2" t="s">
        <v>68</v>
      </c>
      <c r="D32" s="3">
        <v>197267.57</v>
      </c>
    </row>
    <row r="33" spans="1:4" x14ac:dyDescent="0.25">
      <c r="A33" s="2">
        <v>27213702470</v>
      </c>
      <c r="B33" s="2" t="s">
        <v>73</v>
      </c>
      <c r="C33" s="2" t="s">
        <v>68</v>
      </c>
      <c r="D33" s="3">
        <v>197267.57</v>
      </c>
    </row>
    <row r="34" spans="1:4" x14ac:dyDescent="0.25">
      <c r="A34" s="2">
        <v>20288934909</v>
      </c>
      <c r="B34" s="2" t="s">
        <v>74</v>
      </c>
      <c r="C34" s="2" t="s">
        <v>75</v>
      </c>
      <c r="D34" s="3">
        <v>176394.2</v>
      </c>
    </row>
    <row r="35" spans="1:4" x14ac:dyDescent="0.25">
      <c r="A35" s="2">
        <v>20315462232</v>
      </c>
      <c r="B35" s="2" t="s">
        <v>76</v>
      </c>
      <c r="C35" s="2" t="s">
        <v>75</v>
      </c>
      <c r="D35" s="3">
        <v>176394.2</v>
      </c>
    </row>
    <row r="36" spans="1:4" x14ac:dyDescent="0.25">
      <c r="A36" s="2">
        <v>27330511716</v>
      </c>
      <c r="B36" s="2" t="s">
        <v>77</v>
      </c>
      <c r="C36" s="2" t="s">
        <v>75</v>
      </c>
      <c r="D36" s="3">
        <v>176394.2</v>
      </c>
    </row>
    <row r="37" spans="1:4" x14ac:dyDescent="0.25">
      <c r="A37" s="2">
        <v>20272664146</v>
      </c>
      <c r="B37" s="2" t="s">
        <v>19</v>
      </c>
      <c r="C37" s="2" t="s">
        <v>20</v>
      </c>
      <c r="D37" s="3">
        <v>252417.7</v>
      </c>
    </row>
    <row r="38" spans="1:4" x14ac:dyDescent="0.25">
      <c r="A38" s="2">
        <v>27261287221</v>
      </c>
      <c r="B38" s="2" t="s">
        <v>21</v>
      </c>
      <c r="C38" s="2" t="s">
        <v>20</v>
      </c>
      <c r="D38" s="3">
        <v>252417.7</v>
      </c>
    </row>
    <row r="39" spans="1:4" x14ac:dyDescent="0.25">
      <c r="A39" s="2">
        <v>27265072866</v>
      </c>
      <c r="B39" s="2" t="s">
        <v>22</v>
      </c>
      <c r="C39" s="2" t="s">
        <v>20</v>
      </c>
      <c r="D39" s="3">
        <v>252417.7</v>
      </c>
    </row>
    <row r="40" spans="1:4" x14ac:dyDescent="0.25">
      <c r="A40" s="2">
        <v>20225593788</v>
      </c>
      <c r="B40" s="2" t="s">
        <v>25</v>
      </c>
      <c r="C40" s="2" t="s">
        <v>20</v>
      </c>
      <c r="D40" s="3">
        <v>252417.7</v>
      </c>
    </row>
    <row r="41" spans="1:4" x14ac:dyDescent="0.25">
      <c r="A41" s="2">
        <v>27290568035</v>
      </c>
      <c r="B41" s="2" t="s">
        <v>27</v>
      </c>
      <c r="C41" s="2" t="s">
        <v>20</v>
      </c>
      <c r="D41" s="3">
        <v>252417.7</v>
      </c>
    </row>
    <row r="42" spans="1:4" x14ac:dyDescent="0.25">
      <c r="A42" s="2">
        <v>20181030918</v>
      </c>
      <c r="B42" s="2" t="s">
        <v>29</v>
      </c>
      <c r="C42" s="2" t="s">
        <v>20</v>
      </c>
      <c r="D42" s="3">
        <v>252417.7</v>
      </c>
    </row>
    <row r="43" spans="1:4" x14ac:dyDescent="0.25">
      <c r="A43" s="2">
        <v>23250644779</v>
      </c>
      <c r="B43" s="2" t="s">
        <v>5</v>
      </c>
      <c r="C43" s="2" t="s">
        <v>6</v>
      </c>
      <c r="D43" s="3">
        <v>271631.07</v>
      </c>
    </row>
    <row r="44" spans="1:4" ht="15.75" thickBot="1" x14ac:dyDescent="0.3">
      <c r="A44" s="4" t="s">
        <v>85</v>
      </c>
      <c r="B44" s="5"/>
      <c r="C44" s="5"/>
      <c r="D44" s="5"/>
    </row>
    <row r="45" spans="1:4" ht="15.75" thickBot="1" x14ac:dyDescent="0.3">
      <c r="A45" s="1" t="s">
        <v>0</v>
      </c>
      <c r="B45" s="1" t="s">
        <v>1</v>
      </c>
      <c r="C45" s="1" t="s">
        <v>2</v>
      </c>
      <c r="D45" s="1" t="s">
        <v>89</v>
      </c>
    </row>
    <row r="46" spans="1:4" x14ac:dyDescent="0.25">
      <c r="A46" s="2">
        <v>20275802531</v>
      </c>
      <c r="B46" s="2" t="s">
        <v>7</v>
      </c>
      <c r="C46" s="2" t="s">
        <v>8</v>
      </c>
      <c r="D46" s="3">
        <v>252417.7</v>
      </c>
    </row>
    <row r="47" spans="1:4" x14ac:dyDescent="0.25">
      <c r="A47" s="2">
        <v>27332752036</v>
      </c>
      <c r="B47" s="2" t="s">
        <v>9</v>
      </c>
      <c r="C47" s="2" t="s">
        <v>8</v>
      </c>
      <c r="D47" s="3">
        <v>252417.7</v>
      </c>
    </row>
    <row r="48" spans="1:4" x14ac:dyDescent="0.25">
      <c r="A48" s="2">
        <v>20346252759</v>
      </c>
      <c r="B48" s="2" t="s">
        <v>10</v>
      </c>
      <c r="C48" s="2" t="s">
        <v>8</v>
      </c>
      <c r="D48" s="3">
        <v>252417.7</v>
      </c>
    </row>
    <row r="49" spans="1:4" x14ac:dyDescent="0.25">
      <c r="A49" s="2">
        <v>20242078889</v>
      </c>
      <c r="B49" s="2" t="s">
        <v>11</v>
      </c>
      <c r="C49" s="2" t="s">
        <v>8</v>
      </c>
      <c r="D49" s="3">
        <v>252417.7</v>
      </c>
    </row>
    <row r="50" spans="1:4" x14ac:dyDescent="0.25">
      <c r="A50" s="2">
        <v>27277661921</v>
      </c>
      <c r="B50" s="2" t="s">
        <v>12</v>
      </c>
      <c r="C50" s="2" t="s">
        <v>8</v>
      </c>
      <c r="D50" s="3">
        <v>252417.7</v>
      </c>
    </row>
    <row r="51" spans="1:4" x14ac:dyDescent="0.25">
      <c r="A51" s="2">
        <v>27376127376</v>
      </c>
      <c r="B51" s="2" t="s">
        <v>13</v>
      </c>
      <c r="C51" s="2" t="s">
        <v>8</v>
      </c>
      <c r="D51" s="3">
        <v>252417.7</v>
      </c>
    </row>
    <row r="52" spans="1:4" x14ac:dyDescent="0.25">
      <c r="A52" s="2">
        <v>23346250429</v>
      </c>
      <c r="B52" s="2" t="s">
        <v>23</v>
      </c>
      <c r="C52" s="2" t="s">
        <v>8</v>
      </c>
      <c r="D52" s="3">
        <v>252417.7</v>
      </c>
    </row>
    <row r="53" spans="1:4" x14ac:dyDescent="0.25">
      <c r="A53" s="2">
        <v>27249647239</v>
      </c>
      <c r="B53" s="2" t="s">
        <v>24</v>
      </c>
      <c r="C53" s="2" t="s">
        <v>8</v>
      </c>
      <c r="D53" s="3">
        <v>252417.7</v>
      </c>
    </row>
    <row r="54" spans="1:4" x14ac:dyDescent="0.25">
      <c r="A54" s="2">
        <v>23337601324</v>
      </c>
      <c r="B54" s="2" t="s">
        <v>26</v>
      </c>
      <c r="C54" s="2" t="s">
        <v>8</v>
      </c>
      <c r="D54" s="3">
        <v>252417.7</v>
      </c>
    </row>
    <row r="55" spans="1:4" x14ac:dyDescent="0.25">
      <c r="A55" s="2">
        <v>27288472330</v>
      </c>
      <c r="B55" s="2" t="s">
        <v>28</v>
      </c>
      <c r="C55" s="2" t="s">
        <v>8</v>
      </c>
      <c r="D55" s="3">
        <v>252417.7</v>
      </c>
    </row>
    <row r="56" spans="1:4" x14ac:dyDescent="0.25">
      <c r="A56" s="2">
        <v>20276460030</v>
      </c>
      <c r="B56" s="2" t="s">
        <v>30</v>
      </c>
      <c r="C56" s="2" t="s">
        <v>8</v>
      </c>
      <c r="D56" s="3">
        <v>252417.7</v>
      </c>
    </row>
    <row r="57" spans="1:4" x14ac:dyDescent="0.25">
      <c r="A57" s="2">
        <v>20240555574</v>
      </c>
      <c r="B57" s="2" t="s">
        <v>14</v>
      </c>
      <c r="C57" s="2" t="s">
        <v>15</v>
      </c>
      <c r="D57" s="3">
        <v>258381.52</v>
      </c>
    </row>
    <row r="58" spans="1:4" x14ac:dyDescent="0.25">
      <c r="A58" s="2">
        <v>23148013454</v>
      </c>
      <c r="B58" s="2" t="s">
        <v>69</v>
      </c>
      <c r="C58" s="2" t="s">
        <v>70</v>
      </c>
      <c r="D58" s="3">
        <v>197267.57</v>
      </c>
    </row>
    <row r="59" spans="1:4" x14ac:dyDescent="0.25">
      <c r="A59" s="2">
        <v>20138655084</v>
      </c>
      <c r="B59" s="2" t="s">
        <v>72</v>
      </c>
      <c r="C59" s="2" t="s">
        <v>70</v>
      </c>
      <c r="D59" s="3">
        <v>197267.57</v>
      </c>
    </row>
    <row r="60" spans="1:4" ht="15.75" thickBot="1" x14ac:dyDescent="0.3">
      <c r="A60" s="4" t="s">
        <v>86</v>
      </c>
      <c r="B60" s="5"/>
      <c r="C60" s="5"/>
      <c r="D60" s="5"/>
    </row>
    <row r="61" spans="1:4" ht="15.75" thickBot="1" x14ac:dyDescent="0.3">
      <c r="A61" s="1" t="s">
        <v>0</v>
      </c>
      <c r="B61" s="1" t="s">
        <v>1</v>
      </c>
      <c r="C61" s="1" t="s">
        <v>2</v>
      </c>
      <c r="D61" s="1" t="s">
        <v>89</v>
      </c>
    </row>
    <row r="62" spans="1:4" x14ac:dyDescent="0.25">
      <c r="A62" s="2">
        <v>27290571370</v>
      </c>
      <c r="B62" s="2" t="s">
        <v>78</v>
      </c>
      <c r="C62" s="2" t="s">
        <v>79</v>
      </c>
      <c r="D62" s="3">
        <v>142574.5</v>
      </c>
    </row>
    <row r="63" spans="1:4" x14ac:dyDescent="0.25">
      <c r="A63" s="2">
        <v>23283413144</v>
      </c>
      <c r="B63" s="2" t="s">
        <v>80</v>
      </c>
      <c r="C63" s="2" t="s">
        <v>79</v>
      </c>
      <c r="D63" s="3">
        <v>142574.5</v>
      </c>
    </row>
    <row r="64" spans="1:4" x14ac:dyDescent="0.25">
      <c r="A64" s="2">
        <v>27321306123</v>
      </c>
      <c r="B64" s="2" t="s">
        <v>81</v>
      </c>
      <c r="C64" s="2" t="s">
        <v>79</v>
      </c>
      <c r="D64" s="3">
        <v>142574.5</v>
      </c>
    </row>
    <row r="65" spans="1:4" x14ac:dyDescent="0.25">
      <c r="A65" s="2">
        <v>27164706597</v>
      </c>
      <c r="B65" s="2" t="s">
        <v>82</v>
      </c>
      <c r="C65" s="2" t="s">
        <v>79</v>
      </c>
      <c r="D65" s="3">
        <v>142574.5</v>
      </c>
    </row>
    <row r="66" spans="1:4" x14ac:dyDescent="0.25">
      <c r="A66" s="2">
        <v>27234084238</v>
      </c>
      <c r="B66" s="2" t="s">
        <v>83</v>
      </c>
      <c r="C66" s="2" t="s">
        <v>79</v>
      </c>
      <c r="D66" s="3">
        <v>142574.5</v>
      </c>
    </row>
    <row r="67" spans="1:4" x14ac:dyDescent="0.25">
      <c r="A67" s="2">
        <v>27183916519</v>
      </c>
      <c r="B67" s="2" t="s">
        <v>84</v>
      </c>
      <c r="C67" s="2" t="s">
        <v>79</v>
      </c>
      <c r="D67" s="3">
        <v>142574.5</v>
      </c>
    </row>
    <row r="68" spans="1:4" x14ac:dyDescent="0.25">
      <c r="A68" s="2">
        <v>20274874814</v>
      </c>
      <c r="B68" s="2" t="s">
        <v>35</v>
      </c>
      <c r="C68" s="2" t="s">
        <v>20</v>
      </c>
      <c r="D68" s="3">
        <v>221610.04</v>
      </c>
    </row>
    <row r="69" spans="1:4" x14ac:dyDescent="0.25">
      <c r="A69" s="2">
        <v>27148178785</v>
      </c>
      <c r="B69" s="2" t="s">
        <v>36</v>
      </c>
      <c r="C69" s="2" t="s">
        <v>20</v>
      </c>
      <c r="D69" s="3">
        <v>221610.04</v>
      </c>
    </row>
    <row r="70" spans="1:4" x14ac:dyDescent="0.25">
      <c r="A70" s="2">
        <v>20305847543</v>
      </c>
      <c r="B70" s="2" t="s">
        <v>37</v>
      </c>
      <c r="C70" s="2" t="s">
        <v>20</v>
      </c>
      <c r="D70" s="3">
        <v>221610.04</v>
      </c>
    </row>
    <row r="71" spans="1:4" x14ac:dyDescent="0.25">
      <c r="A71" s="2">
        <v>27289323274</v>
      </c>
      <c r="B71" s="2" t="s">
        <v>38</v>
      </c>
      <c r="C71" s="2" t="s">
        <v>20</v>
      </c>
      <c r="D71" s="3">
        <v>221610.04</v>
      </c>
    </row>
    <row r="72" spans="1:4" x14ac:dyDescent="0.25">
      <c r="A72" s="2">
        <v>27243423258</v>
      </c>
      <c r="B72" s="2" t="s">
        <v>39</v>
      </c>
      <c r="C72" s="2" t="s">
        <v>20</v>
      </c>
      <c r="D72" s="3">
        <v>221610.04</v>
      </c>
    </row>
    <row r="73" spans="1:4" x14ac:dyDescent="0.25">
      <c r="A73" s="2">
        <v>20165539207</v>
      </c>
      <c r="B73" s="2" t="s">
        <v>65</v>
      </c>
      <c r="C73" s="2" t="s">
        <v>20</v>
      </c>
      <c r="D73" s="3">
        <v>221610.04</v>
      </c>
    </row>
    <row r="74" spans="1:4" x14ac:dyDescent="0.25">
      <c r="A74" s="2">
        <v>27258453358</v>
      </c>
      <c r="B74" s="2" t="s">
        <v>16</v>
      </c>
      <c r="C74" s="2" t="s">
        <v>17</v>
      </c>
      <c r="D74" s="3">
        <v>246021.81</v>
      </c>
    </row>
    <row r="75" spans="1:4" x14ac:dyDescent="0.25">
      <c r="A75" s="2">
        <v>27166405160</v>
      </c>
      <c r="B75" s="2" t="s">
        <v>18</v>
      </c>
      <c r="C75" s="2" t="s">
        <v>17</v>
      </c>
      <c r="D75" s="3">
        <v>246021.81</v>
      </c>
    </row>
  </sheetData>
  <sortState xmlns:xlrd2="http://schemas.microsoft.com/office/spreadsheetml/2017/richdata2" ref="A2:E1301">
    <sortCondition ref="E2:E1301"/>
  </sortState>
  <mergeCells count="3">
    <mergeCell ref="A44:D44"/>
    <mergeCell ref="A60:D60"/>
    <mergeCell ref="A1:D1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5"/>
  <sheetViews>
    <sheetView showGridLines="0" workbookViewId="0">
      <pane ySplit="1" topLeftCell="A2" activePane="bottomLeft" state="frozen"/>
      <selection pane="bottomLeft" sqref="A1:G1"/>
    </sheetView>
  </sheetViews>
  <sheetFormatPr baseColWidth="10" defaultRowHeight="15" x14ac:dyDescent="0.25"/>
  <cols>
    <col min="1" max="1" width="12" bestFit="1" customWidth="1"/>
    <col min="2" max="2" width="32.140625" bestFit="1" customWidth="1"/>
    <col min="3" max="3" width="21.85546875" bestFit="1" customWidth="1"/>
    <col min="4" max="5" width="16" customWidth="1"/>
    <col min="6" max="6" width="13.42578125" bestFit="1" customWidth="1"/>
    <col min="7" max="7" width="13.5703125" customWidth="1"/>
  </cols>
  <sheetData>
    <row r="1" spans="1:8" ht="39" customHeight="1" thickBot="1" x14ac:dyDescent="0.3">
      <c r="A1" s="6" t="s">
        <v>87</v>
      </c>
      <c r="B1" s="7"/>
      <c r="C1" s="7"/>
      <c r="D1" s="7"/>
      <c r="E1" s="7"/>
      <c r="F1" s="7"/>
      <c r="G1" s="8"/>
    </row>
    <row r="2" spans="1:8" ht="39" customHeight="1" thickBot="1" x14ac:dyDescent="0.3">
      <c r="A2" s="1" t="s">
        <v>0</v>
      </c>
      <c r="B2" s="1" t="s">
        <v>1</v>
      </c>
      <c r="C2" s="1" t="s">
        <v>2</v>
      </c>
      <c r="D2" s="1" t="s">
        <v>88</v>
      </c>
      <c r="E2" s="1" t="s">
        <v>89</v>
      </c>
      <c r="F2" s="1" t="s">
        <v>3</v>
      </c>
      <c r="G2" s="1" t="s">
        <v>4</v>
      </c>
    </row>
    <row r="3" spans="1:8" x14ac:dyDescent="0.25">
      <c r="A3" s="2">
        <v>20260555864</v>
      </c>
      <c r="B3" s="2" t="s">
        <v>31</v>
      </c>
      <c r="C3" s="2" t="s">
        <v>32</v>
      </c>
      <c r="D3" s="3">
        <f>VLOOKUP(A3,[1]Hoja3!$A$2:$B$70,2,FALSE)</f>
        <v>277191.07</v>
      </c>
      <c r="E3" s="3">
        <f>ROUND(D3*0.83,2)</f>
        <v>230068.59</v>
      </c>
      <c r="F3" s="3">
        <v>21000</v>
      </c>
      <c r="G3" s="3">
        <f>+E3+F3</f>
        <v>251068.59</v>
      </c>
      <c r="H3">
        <v>49</v>
      </c>
    </row>
    <row r="4" spans="1:8" x14ac:dyDescent="0.25">
      <c r="A4" s="2">
        <v>20238494924</v>
      </c>
      <c r="B4" s="2" t="s">
        <v>33</v>
      </c>
      <c r="C4" s="2" t="s">
        <v>32</v>
      </c>
      <c r="D4" s="3">
        <f>VLOOKUP(A4,[1]Hoja3!$A$2:$B$70,2,FALSE)</f>
        <v>277191.07</v>
      </c>
      <c r="E4" s="3">
        <f t="shared" ref="E4:E43" si="0">ROUND(D4*0.83,2)</f>
        <v>230068.59</v>
      </c>
      <c r="F4" s="3">
        <v>21000</v>
      </c>
      <c r="G4" s="3">
        <f t="shared" ref="G4:G43" si="1">+E4+F4</f>
        <v>251068.59</v>
      </c>
      <c r="H4">
        <v>49</v>
      </c>
    </row>
    <row r="5" spans="1:8" x14ac:dyDescent="0.25">
      <c r="A5" s="2">
        <v>20133876236</v>
      </c>
      <c r="B5" s="2" t="s">
        <v>34</v>
      </c>
      <c r="C5" s="2" t="s">
        <v>32</v>
      </c>
      <c r="D5" s="3">
        <f>VLOOKUP(A5,[1]Hoja3!$A$2:$B$70,2,FALSE)</f>
        <v>277191.07</v>
      </c>
      <c r="E5" s="3">
        <f t="shared" si="0"/>
        <v>230068.59</v>
      </c>
      <c r="F5" s="3">
        <v>21000</v>
      </c>
      <c r="G5" s="3">
        <f t="shared" si="1"/>
        <v>251068.59</v>
      </c>
      <c r="H5">
        <v>49</v>
      </c>
    </row>
    <row r="6" spans="1:8" x14ac:dyDescent="0.25">
      <c r="A6" s="2">
        <v>27228526555</v>
      </c>
      <c r="B6" s="2" t="s">
        <v>40</v>
      </c>
      <c r="C6" s="2" t="s">
        <v>41</v>
      </c>
      <c r="D6" s="3">
        <f>VLOOKUP(A6,[1]Hoja3!$A$2:$B$70,2,FALSE)</f>
        <v>262820.42</v>
      </c>
      <c r="E6" s="3">
        <f t="shared" si="0"/>
        <v>218140.95</v>
      </c>
      <c r="F6" s="3">
        <v>21000</v>
      </c>
      <c r="G6" s="3">
        <f t="shared" si="1"/>
        <v>239140.95</v>
      </c>
      <c r="H6">
        <v>50</v>
      </c>
    </row>
    <row r="7" spans="1:8" x14ac:dyDescent="0.25">
      <c r="A7" s="2">
        <v>20268385496</v>
      </c>
      <c r="B7" s="2" t="s">
        <v>42</v>
      </c>
      <c r="C7" s="2" t="s">
        <v>41</v>
      </c>
      <c r="D7" s="3">
        <f>VLOOKUP(A7,[1]Hoja3!$A$2:$B$70,2,FALSE)</f>
        <v>262820.42</v>
      </c>
      <c r="E7" s="3">
        <f t="shared" si="0"/>
        <v>218140.95</v>
      </c>
      <c r="F7" s="3">
        <v>21000</v>
      </c>
      <c r="G7" s="3">
        <f t="shared" si="1"/>
        <v>239140.95</v>
      </c>
      <c r="H7">
        <v>50</v>
      </c>
    </row>
    <row r="8" spans="1:8" x14ac:dyDescent="0.25">
      <c r="A8" s="2">
        <v>27278790296</v>
      </c>
      <c r="B8" s="2" t="s">
        <v>43</v>
      </c>
      <c r="C8" s="2" t="s">
        <v>41</v>
      </c>
      <c r="D8" s="3">
        <f>VLOOKUP(A8,[1]Hoja3!$A$2:$B$70,2,FALSE)</f>
        <v>262820.42</v>
      </c>
      <c r="E8" s="3">
        <f t="shared" si="0"/>
        <v>218140.95</v>
      </c>
      <c r="F8" s="3">
        <v>21000</v>
      </c>
      <c r="G8" s="3">
        <f t="shared" si="1"/>
        <v>239140.95</v>
      </c>
      <c r="H8">
        <v>50</v>
      </c>
    </row>
    <row r="9" spans="1:8" x14ac:dyDescent="0.25">
      <c r="A9" s="2">
        <v>20258872208</v>
      </c>
      <c r="B9" s="2" t="s">
        <v>44</v>
      </c>
      <c r="C9" s="2" t="s">
        <v>41</v>
      </c>
      <c r="D9" s="3">
        <f>VLOOKUP(A9,[1]Hoja3!$A$2:$B$70,2,FALSE)</f>
        <v>262820.42</v>
      </c>
      <c r="E9" s="3">
        <f t="shared" si="0"/>
        <v>218140.95</v>
      </c>
      <c r="F9" s="3">
        <v>21000</v>
      </c>
      <c r="G9" s="3">
        <f t="shared" si="1"/>
        <v>239140.95</v>
      </c>
      <c r="H9">
        <v>50</v>
      </c>
    </row>
    <row r="10" spans="1:8" x14ac:dyDescent="0.25">
      <c r="A10" s="2">
        <v>20254464407</v>
      </c>
      <c r="B10" s="2" t="s">
        <v>45</v>
      </c>
      <c r="C10" s="2" t="s">
        <v>41</v>
      </c>
      <c r="D10" s="3">
        <f>VLOOKUP(A10,[1]Hoja3!$A$2:$B$70,2,FALSE)</f>
        <v>262820.42</v>
      </c>
      <c r="E10" s="3">
        <f t="shared" si="0"/>
        <v>218140.95</v>
      </c>
      <c r="F10" s="3">
        <v>21000</v>
      </c>
      <c r="G10" s="3">
        <f t="shared" si="1"/>
        <v>239140.95</v>
      </c>
      <c r="H10">
        <v>50</v>
      </c>
    </row>
    <row r="11" spans="1:8" x14ac:dyDescent="0.25">
      <c r="A11" s="2">
        <v>27304184111</v>
      </c>
      <c r="B11" s="2" t="s">
        <v>46</v>
      </c>
      <c r="C11" s="2" t="s">
        <v>41</v>
      </c>
      <c r="D11" s="3">
        <f>VLOOKUP(A11,[1]Hoja3!$A$2:$B$70,2,FALSE)</f>
        <v>262820.42</v>
      </c>
      <c r="E11" s="3">
        <f t="shared" si="0"/>
        <v>218140.95</v>
      </c>
      <c r="F11" s="3">
        <v>21000</v>
      </c>
      <c r="G11" s="3">
        <f t="shared" si="1"/>
        <v>239140.95</v>
      </c>
      <c r="H11">
        <v>50</v>
      </c>
    </row>
    <row r="12" spans="1:8" x14ac:dyDescent="0.25">
      <c r="A12" s="2">
        <v>20225592439</v>
      </c>
      <c r="B12" s="2" t="s">
        <v>47</v>
      </c>
      <c r="C12" s="2" t="s">
        <v>41</v>
      </c>
      <c r="D12" s="3">
        <f>VLOOKUP(A12,[1]Hoja3!$A$2:$B$70,2,FALSE)</f>
        <v>262820.42</v>
      </c>
      <c r="E12" s="3">
        <f t="shared" si="0"/>
        <v>218140.95</v>
      </c>
      <c r="F12" s="3">
        <v>21000</v>
      </c>
      <c r="G12" s="3">
        <f t="shared" si="1"/>
        <v>239140.95</v>
      </c>
      <c r="H12">
        <v>50</v>
      </c>
    </row>
    <row r="13" spans="1:8" x14ac:dyDescent="0.25">
      <c r="A13" s="2">
        <v>20288162760</v>
      </c>
      <c r="B13" s="2" t="s">
        <v>48</v>
      </c>
      <c r="C13" s="2" t="s">
        <v>41</v>
      </c>
      <c r="D13" s="3">
        <f>VLOOKUP(A13,[1]Hoja3!$A$2:$B$70,2,FALSE)</f>
        <v>262820.42</v>
      </c>
      <c r="E13" s="3">
        <f t="shared" si="0"/>
        <v>218140.95</v>
      </c>
      <c r="F13" s="3">
        <v>21000</v>
      </c>
      <c r="G13" s="3">
        <f t="shared" si="1"/>
        <v>239140.95</v>
      </c>
      <c r="H13">
        <v>50</v>
      </c>
    </row>
    <row r="14" spans="1:8" x14ac:dyDescent="0.25">
      <c r="A14" s="2">
        <v>20330514893</v>
      </c>
      <c r="B14" s="2" t="s">
        <v>49</v>
      </c>
      <c r="C14" s="2" t="s">
        <v>41</v>
      </c>
      <c r="D14" s="3">
        <f>VLOOKUP(A14,[1]Hoja3!$A$2:$B$70,2,FALSE)</f>
        <v>262820.42</v>
      </c>
      <c r="E14" s="3">
        <f t="shared" si="0"/>
        <v>218140.95</v>
      </c>
      <c r="F14" s="3">
        <v>21000</v>
      </c>
      <c r="G14" s="3">
        <f t="shared" si="1"/>
        <v>239140.95</v>
      </c>
      <c r="H14">
        <v>50</v>
      </c>
    </row>
    <row r="15" spans="1:8" x14ac:dyDescent="0.25">
      <c r="A15" s="2">
        <v>23349782464</v>
      </c>
      <c r="B15" s="2" t="s">
        <v>50</v>
      </c>
      <c r="C15" s="2" t="s">
        <v>41</v>
      </c>
      <c r="D15" s="3">
        <f>VLOOKUP(A15,[1]Hoja3!$A$2:$B$70,2,FALSE)</f>
        <v>262820.42</v>
      </c>
      <c r="E15" s="3">
        <f t="shared" si="0"/>
        <v>218140.95</v>
      </c>
      <c r="F15" s="3">
        <v>21000</v>
      </c>
      <c r="G15" s="3">
        <f t="shared" si="1"/>
        <v>239140.95</v>
      </c>
      <c r="H15">
        <v>50</v>
      </c>
    </row>
    <row r="16" spans="1:8" x14ac:dyDescent="0.25">
      <c r="A16" s="2">
        <v>27257661194</v>
      </c>
      <c r="B16" s="2" t="s">
        <v>51</v>
      </c>
      <c r="C16" s="2" t="s">
        <v>41</v>
      </c>
      <c r="D16" s="3">
        <f>VLOOKUP(A16,[1]Hoja3!$A$2:$B$70,2,FALSE)</f>
        <v>262820.42</v>
      </c>
      <c r="E16" s="3">
        <f t="shared" si="0"/>
        <v>218140.95</v>
      </c>
      <c r="F16" s="3">
        <v>21000</v>
      </c>
      <c r="G16" s="3">
        <f t="shared" si="1"/>
        <v>239140.95</v>
      </c>
      <c r="H16">
        <v>50</v>
      </c>
    </row>
    <row r="17" spans="1:8" x14ac:dyDescent="0.25">
      <c r="A17" s="2">
        <v>27264440349</v>
      </c>
      <c r="B17" s="2" t="s">
        <v>52</v>
      </c>
      <c r="C17" s="2" t="s">
        <v>41</v>
      </c>
      <c r="D17" s="3">
        <f>VLOOKUP(A17,[1]Hoja3!$A$2:$B$70,2,FALSE)</f>
        <v>262820.42</v>
      </c>
      <c r="E17" s="3">
        <f t="shared" si="0"/>
        <v>218140.95</v>
      </c>
      <c r="F17" s="3">
        <v>21000</v>
      </c>
      <c r="G17" s="3">
        <f t="shared" si="1"/>
        <v>239140.95</v>
      </c>
      <c r="H17">
        <v>50</v>
      </c>
    </row>
    <row r="18" spans="1:8" x14ac:dyDescent="0.25">
      <c r="A18" s="2">
        <v>20298346975</v>
      </c>
      <c r="B18" s="2" t="s">
        <v>53</v>
      </c>
      <c r="C18" s="2" t="s">
        <v>41</v>
      </c>
      <c r="D18" s="3">
        <f>VLOOKUP(A18,[1]Hoja3!$A$2:$B$70,2,FALSE)</f>
        <v>262820.42</v>
      </c>
      <c r="E18" s="3">
        <f t="shared" si="0"/>
        <v>218140.95</v>
      </c>
      <c r="F18" s="3">
        <v>21000</v>
      </c>
      <c r="G18" s="3">
        <f t="shared" si="1"/>
        <v>239140.95</v>
      </c>
      <c r="H18">
        <v>50</v>
      </c>
    </row>
    <row r="19" spans="1:8" x14ac:dyDescent="0.25">
      <c r="A19" s="2">
        <v>20124582149</v>
      </c>
      <c r="B19" s="2" t="s">
        <v>54</v>
      </c>
      <c r="C19" s="2" t="s">
        <v>41</v>
      </c>
      <c r="D19" s="3">
        <f>VLOOKUP(A19,[1]Hoja3!$A$2:$B$70,2,FALSE)</f>
        <v>262820.42</v>
      </c>
      <c r="E19" s="3">
        <f t="shared" si="0"/>
        <v>218140.95</v>
      </c>
      <c r="F19" s="3">
        <v>21000</v>
      </c>
      <c r="G19" s="3">
        <f t="shared" si="1"/>
        <v>239140.95</v>
      </c>
      <c r="H19">
        <v>50</v>
      </c>
    </row>
    <row r="20" spans="1:8" x14ac:dyDescent="0.25">
      <c r="A20" s="2">
        <v>20125844368</v>
      </c>
      <c r="B20" s="2" t="s">
        <v>55</v>
      </c>
      <c r="C20" s="2" t="s">
        <v>41</v>
      </c>
      <c r="D20" s="3">
        <f>VLOOKUP(A20,[1]Hoja3!$A$2:$B$70,2,FALSE)</f>
        <v>262820.42</v>
      </c>
      <c r="E20" s="3">
        <f t="shared" si="0"/>
        <v>218140.95</v>
      </c>
      <c r="F20" s="3">
        <v>21000</v>
      </c>
      <c r="G20" s="3">
        <f t="shared" si="1"/>
        <v>239140.95</v>
      </c>
      <c r="H20">
        <v>50</v>
      </c>
    </row>
    <row r="21" spans="1:8" x14ac:dyDescent="0.25">
      <c r="A21" s="2">
        <v>27264632914</v>
      </c>
      <c r="B21" s="2" t="s">
        <v>56</v>
      </c>
      <c r="C21" s="2" t="s">
        <v>41</v>
      </c>
      <c r="D21" s="3">
        <f>VLOOKUP(A21,[1]Hoja3!$A$2:$B$70,2,FALSE)</f>
        <v>262820.42</v>
      </c>
      <c r="E21" s="3">
        <f t="shared" si="0"/>
        <v>218140.95</v>
      </c>
      <c r="F21" s="3">
        <v>21000</v>
      </c>
      <c r="G21" s="3">
        <f t="shared" si="1"/>
        <v>239140.95</v>
      </c>
      <c r="H21">
        <v>50</v>
      </c>
    </row>
    <row r="22" spans="1:8" x14ac:dyDescent="0.25">
      <c r="A22" s="2">
        <v>20223807888</v>
      </c>
      <c r="B22" s="2" t="s">
        <v>57</v>
      </c>
      <c r="C22" s="2" t="s">
        <v>41</v>
      </c>
      <c r="D22" s="3">
        <f>VLOOKUP(A22,[1]Hoja3!$A$2:$B$70,2,FALSE)</f>
        <v>262820.42</v>
      </c>
      <c r="E22" s="3">
        <f t="shared" si="0"/>
        <v>218140.95</v>
      </c>
      <c r="F22" s="3">
        <v>21000</v>
      </c>
      <c r="G22" s="3">
        <f t="shared" si="1"/>
        <v>239140.95</v>
      </c>
      <c r="H22">
        <v>50</v>
      </c>
    </row>
    <row r="23" spans="1:8" x14ac:dyDescent="0.25">
      <c r="A23" s="2">
        <v>20253525380</v>
      </c>
      <c r="B23" s="2" t="s">
        <v>58</v>
      </c>
      <c r="C23" s="2" t="s">
        <v>41</v>
      </c>
      <c r="D23" s="3">
        <f>VLOOKUP(A23,[1]Hoja3!$A$2:$B$70,2,FALSE)</f>
        <v>262820.42</v>
      </c>
      <c r="E23" s="3">
        <f t="shared" si="0"/>
        <v>218140.95</v>
      </c>
      <c r="F23" s="3">
        <v>21000</v>
      </c>
      <c r="G23" s="3">
        <f t="shared" si="1"/>
        <v>239140.95</v>
      </c>
      <c r="H23">
        <v>50</v>
      </c>
    </row>
    <row r="24" spans="1:8" x14ac:dyDescent="0.25">
      <c r="A24" s="2">
        <v>20229032667</v>
      </c>
      <c r="B24" s="2" t="s">
        <v>59</v>
      </c>
      <c r="C24" s="2" t="s">
        <v>41</v>
      </c>
      <c r="D24" s="3">
        <f>VLOOKUP(A24,[1]Hoja3!$A$2:$B$70,2,FALSE)</f>
        <v>262820.42</v>
      </c>
      <c r="E24" s="3">
        <f t="shared" si="0"/>
        <v>218140.95</v>
      </c>
      <c r="F24" s="3">
        <v>21000</v>
      </c>
      <c r="G24" s="3">
        <f t="shared" si="1"/>
        <v>239140.95</v>
      </c>
      <c r="H24">
        <v>50</v>
      </c>
    </row>
    <row r="25" spans="1:8" x14ac:dyDescent="0.25">
      <c r="A25" s="2">
        <v>20271267895</v>
      </c>
      <c r="B25" s="2" t="s">
        <v>60</v>
      </c>
      <c r="C25" s="2" t="s">
        <v>41</v>
      </c>
      <c r="D25" s="3">
        <f>VLOOKUP(A25,[1]Hoja3!$A$2:$B$70,2,FALSE)</f>
        <v>262820.42</v>
      </c>
      <c r="E25" s="3">
        <f t="shared" si="0"/>
        <v>218140.95</v>
      </c>
      <c r="F25" s="3">
        <v>21000</v>
      </c>
      <c r="G25" s="3">
        <f t="shared" si="1"/>
        <v>239140.95</v>
      </c>
      <c r="H25">
        <v>50</v>
      </c>
    </row>
    <row r="26" spans="1:8" x14ac:dyDescent="0.25">
      <c r="A26" s="2">
        <v>20203576545</v>
      </c>
      <c r="B26" s="2" t="s">
        <v>61</v>
      </c>
      <c r="C26" s="2" t="s">
        <v>41</v>
      </c>
      <c r="D26" s="3">
        <f>VLOOKUP(A26,[1]Hoja3!$A$2:$B$70,2,FALSE)</f>
        <v>262820.42</v>
      </c>
      <c r="E26" s="3">
        <f t="shared" si="0"/>
        <v>218140.95</v>
      </c>
      <c r="F26" s="3">
        <v>21000</v>
      </c>
      <c r="G26" s="3">
        <f t="shared" si="1"/>
        <v>239140.95</v>
      </c>
      <c r="H26">
        <v>50</v>
      </c>
    </row>
    <row r="27" spans="1:8" x14ac:dyDescent="0.25">
      <c r="A27" s="2">
        <v>20218773770</v>
      </c>
      <c r="B27" s="2" t="s">
        <v>62</v>
      </c>
      <c r="C27" s="2" t="s">
        <v>41</v>
      </c>
      <c r="D27" s="3">
        <f>VLOOKUP(A27,[1]Hoja3!$A$2:$B$70,2,FALSE)</f>
        <v>262820.42</v>
      </c>
      <c r="E27" s="3">
        <f t="shared" si="0"/>
        <v>218140.95</v>
      </c>
      <c r="F27" s="3">
        <v>21000</v>
      </c>
      <c r="G27" s="3">
        <f t="shared" si="1"/>
        <v>239140.95</v>
      </c>
      <c r="H27">
        <v>50</v>
      </c>
    </row>
    <row r="28" spans="1:8" x14ac:dyDescent="0.25">
      <c r="A28" s="2">
        <v>20222375224</v>
      </c>
      <c r="B28" s="2" t="s">
        <v>63</v>
      </c>
      <c r="C28" s="2" t="s">
        <v>41</v>
      </c>
      <c r="D28" s="3">
        <f>VLOOKUP(A28,[1]Hoja3!$A$2:$B$70,2,FALSE)</f>
        <v>262820.42</v>
      </c>
      <c r="E28" s="3">
        <f t="shared" si="0"/>
        <v>218140.95</v>
      </c>
      <c r="F28" s="3">
        <v>21000</v>
      </c>
      <c r="G28" s="3">
        <f t="shared" si="1"/>
        <v>239140.95</v>
      </c>
      <c r="H28">
        <v>50</v>
      </c>
    </row>
    <row r="29" spans="1:8" x14ac:dyDescent="0.25">
      <c r="A29" s="2">
        <v>27274873626</v>
      </c>
      <c r="B29" s="2" t="s">
        <v>64</v>
      </c>
      <c r="C29" s="2" t="s">
        <v>41</v>
      </c>
      <c r="D29" s="3">
        <f>VLOOKUP(A29,[1]Hoja3!$A$2:$B$70,2,FALSE)</f>
        <v>262820.42</v>
      </c>
      <c r="E29" s="3">
        <f t="shared" si="0"/>
        <v>218140.95</v>
      </c>
      <c r="F29" s="3">
        <v>21000</v>
      </c>
      <c r="G29" s="3">
        <f t="shared" si="1"/>
        <v>239140.95</v>
      </c>
      <c r="H29">
        <v>50</v>
      </c>
    </row>
    <row r="30" spans="1:8" x14ac:dyDescent="0.25">
      <c r="A30" s="2">
        <v>23299394549</v>
      </c>
      <c r="B30" s="2" t="s">
        <v>66</v>
      </c>
      <c r="C30" s="2" t="s">
        <v>41</v>
      </c>
      <c r="D30" s="3">
        <f>VLOOKUP(A30,[1]Hoja3!$A$2:$B$70,2,FALSE)</f>
        <v>262820.42</v>
      </c>
      <c r="E30" s="3">
        <f t="shared" si="0"/>
        <v>218140.95</v>
      </c>
      <c r="F30" s="3">
        <v>21000</v>
      </c>
      <c r="G30" s="3">
        <f t="shared" si="1"/>
        <v>239140.95</v>
      </c>
      <c r="H30">
        <v>50</v>
      </c>
    </row>
    <row r="31" spans="1:8" x14ac:dyDescent="0.25">
      <c r="A31" s="2">
        <v>20233872920</v>
      </c>
      <c r="B31" s="2" t="s">
        <v>67</v>
      </c>
      <c r="C31" s="2" t="s">
        <v>68</v>
      </c>
      <c r="D31" s="3">
        <f>VLOOKUP(A31,[1]Hoja3!$A$2:$B$70,2,FALSE)</f>
        <v>237671.77</v>
      </c>
      <c r="E31" s="3">
        <f t="shared" si="0"/>
        <v>197267.57</v>
      </c>
      <c r="F31" s="3">
        <v>21000</v>
      </c>
      <c r="G31" s="3">
        <f t="shared" si="1"/>
        <v>218267.57</v>
      </c>
      <c r="H31">
        <v>51</v>
      </c>
    </row>
    <row r="32" spans="1:8" x14ac:dyDescent="0.25">
      <c r="A32" s="2">
        <v>27346426867</v>
      </c>
      <c r="B32" s="2" t="s">
        <v>71</v>
      </c>
      <c r="C32" s="2" t="s">
        <v>68</v>
      </c>
      <c r="D32" s="3">
        <f>VLOOKUP(A32,[1]Hoja3!$A$2:$B$70,2,FALSE)</f>
        <v>237671.77</v>
      </c>
      <c r="E32" s="3">
        <f t="shared" si="0"/>
        <v>197267.57</v>
      </c>
      <c r="F32" s="3">
        <v>21000</v>
      </c>
      <c r="G32" s="3">
        <f t="shared" si="1"/>
        <v>218267.57</v>
      </c>
      <c r="H32">
        <v>51</v>
      </c>
    </row>
    <row r="33" spans="1:8" x14ac:dyDescent="0.25">
      <c r="A33" s="2">
        <v>27213702470</v>
      </c>
      <c r="B33" s="2" t="s">
        <v>73</v>
      </c>
      <c r="C33" s="2" t="s">
        <v>68</v>
      </c>
      <c r="D33" s="3">
        <f>VLOOKUP(A33,[1]Hoja3!$A$2:$B$70,2,FALSE)</f>
        <v>237671.77</v>
      </c>
      <c r="E33" s="3">
        <f t="shared" si="0"/>
        <v>197267.57</v>
      </c>
      <c r="F33" s="3">
        <v>21000</v>
      </c>
      <c r="G33" s="3">
        <f t="shared" si="1"/>
        <v>218267.57</v>
      </c>
      <c r="H33">
        <v>51</v>
      </c>
    </row>
    <row r="34" spans="1:8" x14ac:dyDescent="0.25">
      <c r="A34" s="2">
        <v>20288934909</v>
      </c>
      <c r="B34" s="2" t="s">
        <v>74</v>
      </c>
      <c r="C34" s="2" t="s">
        <v>75</v>
      </c>
      <c r="D34" s="3">
        <f>VLOOKUP(A34,[1]Hoja3!$A$2:$B$70,2,FALSE)</f>
        <v>212523.13</v>
      </c>
      <c r="E34" s="3">
        <f t="shared" si="0"/>
        <v>176394.2</v>
      </c>
      <c r="F34" s="3">
        <v>21000</v>
      </c>
      <c r="G34" s="3">
        <f t="shared" si="1"/>
        <v>197394.2</v>
      </c>
      <c r="H34">
        <v>52</v>
      </c>
    </row>
    <row r="35" spans="1:8" x14ac:dyDescent="0.25">
      <c r="A35" s="2">
        <v>20315462232</v>
      </c>
      <c r="B35" s="2" t="s">
        <v>76</v>
      </c>
      <c r="C35" s="2" t="s">
        <v>75</v>
      </c>
      <c r="D35" s="3">
        <f>VLOOKUP(A35,[1]Hoja3!$A$2:$B$70,2,FALSE)</f>
        <v>212523.13</v>
      </c>
      <c r="E35" s="3">
        <f t="shared" si="0"/>
        <v>176394.2</v>
      </c>
      <c r="F35" s="3">
        <v>21000</v>
      </c>
      <c r="G35" s="3">
        <f t="shared" si="1"/>
        <v>197394.2</v>
      </c>
      <c r="H35">
        <v>52</v>
      </c>
    </row>
    <row r="36" spans="1:8" x14ac:dyDescent="0.25">
      <c r="A36" s="2">
        <v>27330511716</v>
      </c>
      <c r="B36" s="2" t="s">
        <v>77</v>
      </c>
      <c r="C36" s="2" t="s">
        <v>75</v>
      </c>
      <c r="D36" s="3">
        <f>VLOOKUP(A36,[1]Hoja3!$A$2:$B$70,2,FALSE)</f>
        <v>212523.13</v>
      </c>
      <c r="E36" s="3">
        <f t="shared" si="0"/>
        <v>176394.2</v>
      </c>
      <c r="F36" s="3">
        <v>21000</v>
      </c>
      <c r="G36" s="3">
        <f t="shared" si="1"/>
        <v>197394.2</v>
      </c>
      <c r="H36">
        <v>52</v>
      </c>
    </row>
    <row r="37" spans="1:8" x14ac:dyDescent="0.25">
      <c r="A37" s="2">
        <v>20272664146</v>
      </c>
      <c r="B37" s="2" t="s">
        <v>19</v>
      </c>
      <c r="C37" s="2" t="s">
        <v>20</v>
      </c>
      <c r="D37" s="3">
        <f>VLOOKUP(A37,[1]Hoja3!$A$2:$B$70,2,FALSE)</f>
        <v>304117.71000000002</v>
      </c>
      <c r="E37" s="3">
        <f t="shared" si="0"/>
        <v>252417.7</v>
      </c>
      <c r="F37" s="3">
        <v>21000</v>
      </c>
      <c r="G37" s="3">
        <f t="shared" si="1"/>
        <v>273417.7</v>
      </c>
      <c r="H37">
        <v>68</v>
      </c>
    </row>
    <row r="38" spans="1:8" x14ac:dyDescent="0.25">
      <c r="A38" s="2">
        <v>27261287221</v>
      </c>
      <c r="B38" s="2" t="s">
        <v>21</v>
      </c>
      <c r="C38" s="2" t="s">
        <v>20</v>
      </c>
      <c r="D38" s="3">
        <f>VLOOKUP(A38,[1]Hoja3!$A$2:$B$70,2,FALSE)</f>
        <v>304117.71000000002</v>
      </c>
      <c r="E38" s="3">
        <f t="shared" si="0"/>
        <v>252417.7</v>
      </c>
      <c r="F38" s="3">
        <v>21000</v>
      </c>
      <c r="G38" s="3">
        <f t="shared" si="1"/>
        <v>273417.7</v>
      </c>
      <c r="H38">
        <v>68</v>
      </c>
    </row>
    <row r="39" spans="1:8" x14ac:dyDescent="0.25">
      <c r="A39" s="2">
        <v>27265072866</v>
      </c>
      <c r="B39" s="2" t="s">
        <v>22</v>
      </c>
      <c r="C39" s="2" t="s">
        <v>20</v>
      </c>
      <c r="D39" s="3">
        <f>VLOOKUP(A39,[1]Hoja3!$A$2:$B$70,2,FALSE)</f>
        <v>304117.71000000002</v>
      </c>
      <c r="E39" s="3">
        <f t="shared" si="0"/>
        <v>252417.7</v>
      </c>
      <c r="F39" s="3">
        <v>21000</v>
      </c>
      <c r="G39" s="3">
        <f t="shared" si="1"/>
        <v>273417.7</v>
      </c>
      <c r="H39">
        <v>68</v>
      </c>
    </row>
    <row r="40" spans="1:8" x14ac:dyDescent="0.25">
      <c r="A40" s="2">
        <v>20225593788</v>
      </c>
      <c r="B40" s="2" t="s">
        <v>25</v>
      </c>
      <c r="C40" s="2" t="s">
        <v>20</v>
      </c>
      <c r="D40" s="3">
        <f>VLOOKUP(A40,[1]Hoja3!$A$2:$B$70,2,FALSE)</f>
        <v>304117.71000000002</v>
      </c>
      <c r="E40" s="3">
        <f t="shared" si="0"/>
        <v>252417.7</v>
      </c>
      <c r="F40" s="3">
        <v>21000</v>
      </c>
      <c r="G40" s="3">
        <f t="shared" si="1"/>
        <v>273417.7</v>
      </c>
      <c r="H40">
        <v>68</v>
      </c>
    </row>
    <row r="41" spans="1:8" x14ac:dyDescent="0.25">
      <c r="A41" s="2">
        <v>27290568035</v>
      </c>
      <c r="B41" s="2" t="s">
        <v>27</v>
      </c>
      <c r="C41" s="2" t="s">
        <v>20</v>
      </c>
      <c r="D41" s="3">
        <f>VLOOKUP(A41,[1]Hoja3!$A$2:$B$70,2,FALSE)</f>
        <v>304117.71000000002</v>
      </c>
      <c r="E41" s="3">
        <f t="shared" si="0"/>
        <v>252417.7</v>
      </c>
      <c r="F41" s="3">
        <v>21000</v>
      </c>
      <c r="G41" s="3">
        <f t="shared" si="1"/>
        <v>273417.7</v>
      </c>
      <c r="H41">
        <v>68</v>
      </c>
    </row>
    <row r="42" spans="1:8" x14ac:dyDescent="0.25">
      <c r="A42" s="2">
        <v>20181030918</v>
      </c>
      <c r="B42" s="2" t="s">
        <v>29</v>
      </c>
      <c r="C42" s="2" t="s">
        <v>20</v>
      </c>
      <c r="D42" s="3">
        <f>VLOOKUP(A42,[1]Hoja3!$A$2:$B$70,2,FALSE)</f>
        <v>304117.71000000002</v>
      </c>
      <c r="E42" s="3">
        <f t="shared" si="0"/>
        <v>252417.7</v>
      </c>
      <c r="F42" s="3">
        <v>21000</v>
      </c>
      <c r="G42" s="3">
        <f t="shared" si="1"/>
        <v>273417.7</v>
      </c>
      <c r="H42">
        <v>68</v>
      </c>
    </row>
    <row r="43" spans="1:8" x14ac:dyDescent="0.25">
      <c r="A43" s="2">
        <v>23250644779</v>
      </c>
      <c r="B43" s="2" t="s">
        <v>5</v>
      </c>
      <c r="C43" s="2" t="s">
        <v>6</v>
      </c>
      <c r="D43" s="3">
        <f>VLOOKUP(A43,[1]Hoja3!$A$2:$B$70,2,FALSE)</f>
        <v>327266.34999999998</v>
      </c>
      <c r="E43" s="3">
        <f t="shared" si="0"/>
        <v>271631.07</v>
      </c>
      <c r="F43" s="3">
        <v>21000</v>
      </c>
      <c r="G43" s="3">
        <f t="shared" si="1"/>
        <v>292631.07</v>
      </c>
      <c r="H43">
        <v>69</v>
      </c>
    </row>
    <row r="44" spans="1:8" ht="39" customHeight="1" thickBot="1" x14ac:dyDescent="0.3">
      <c r="A44" s="6" t="s">
        <v>85</v>
      </c>
      <c r="B44" s="7"/>
      <c r="C44" s="7"/>
      <c r="D44" s="7"/>
      <c r="E44" s="7"/>
      <c r="F44" s="7"/>
      <c r="G44" s="8"/>
    </row>
    <row r="45" spans="1:8" ht="39" customHeight="1" thickBot="1" x14ac:dyDescent="0.3">
      <c r="A45" s="1" t="s">
        <v>0</v>
      </c>
      <c r="B45" s="1" t="s">
        <v>1</v>
      </c>
      <c r="C45" s="1" t="s">
        <v>2</v>
      </c>
      <c r="D45" s="1" t="s">
        <v>88</v>
      </c>
      <c r="E45" s="1" t="s">
        <v>89</v>
      </c>
      <c r="F45" s="1" t="s">
        <v>3</v>
      </c>
      <c r="G45" s="1" t="s">
        <v>4</v>
      </c>
    </row>
    <row r="46" spans="1:8" x14ac:dyDescent="0.25">
      <c r="A46" s="2">
        <v>20275802531</v>
      </c>
      <c r="B46" s="2" t="s">
        <v>7</v>
      </c>
      <c r="C46" s="2" t="s">
        <v>8</v>
      </c>
      <c r="D46" s="3">
        <f>VLOOKUP(A46,[1]Hoja3!$A$2:$B$70,2,FALSE)</f>
        <v>304117.71000000002</v>
      </c>
      <c r="E46" s="3">
        <f t="shared" ref="E46:E59" si="2">ROUND(D46*0.83,2)</f>
        <v>252417.7</v>
      </c>
      <c r="F46" s="3">
        <v>21000</v>
      </c>
      <c r="G46" s="3">
        <f t="shared" ref="G46:G59" si="3">+E46+F46</f>
        <v>273417.7</v>
      </c>
      <c r="H46">
        <v>72</v>
      </c>
    </row>
    <row r="47" spans="1:8" x14ac:dyDescent="0.25">
      <c r="A47" s="2">
        <v>27332752036</v>
      </c>
      <c r="B47" s="2" t="s">
        <v>9</v>
      </c>
      <c r="C47" s="2" t="s">
        <v>8</v>
      </c>
      <c r="D47" s="3">
        <f>VLOOKUP(A47,[1]Hoja3!$A$2:$B$70,2,FALSE)</f>
        <v>304117.71000000002</v>
      </c>
      <c r="E47" s="3">
        <f t="shared" si="2"/>
        <v>252417.7</v>
      </c>
      <c r="F47" s="3">
        <v>21000</v>
      </c>
      <c r="G47" s="3">
        <f t="shared" si="3"/>
        <v>273417.7</v>
      </c>
      <c r="H47">
        <v>72</v>
      </c>
    </row>
    <row r="48" spans="1:8" x14ac:dyDescent="0.25">
      <c r="A48" s="2">
        <v>20346252759</v>
      </c>
      <c r="B48" s="2" t="s">
        <v>10</v>
      </c>
      <c r="C48" s="2" t="s">
        <v>8</v>
      </c>
      <c r="D48" s="3">
        <f>VLOOKUP(A48,[1]Hoja3!$A$2:$B$70,2,FALSE)</f>
        <v>304117.71000000002</v>
      </c>
      <c r="E48" s="3">
        <f t="shared" si="2"/>
        <v>252417.7</v>
      </c>
      <c r="F48" s="3">
        <v>21000</v>
      </c>
      <c r="G48" s="3">
        <f t="shared" si="3"/>
        <v>273417.7</v>
      </c>
      <c r="H48">
        <v>72</v>
      </c>
    </row>
    <row r="49" spans="1:8" x14ac:dyDescent="0.25">
      <c r="A49" s="2">
        <v>20242078889</v>
      </c>
      <c r="B49" s="2" t="s">
        <v>11</v>
      </c>
      <c r="C49" s="2" t="s">
        <v>8</v>
      </c>
      <c r="D49" s="3">
        <f>VLOOKUP(A49,[1]Hoja3!$A$2:$B$70,2,FALSE)</f>
        <v>304117.71000000002</v>
      </c>
      <c r="E49" s="3">
        <f t="shared" si="2"/>
        <v>252417.7</v>
      </c>
      <c r="F49" s="3">
        <v>21000</v>
      </c>
      <c r="G49" s="3">
        <f t="shared" si="3"/>
        <v>273417.7</v>
      </c>
      <c r="H49">
        <v>72</v>
      </c>
    </row>
    <row r="50" spans="1:8" x14ac:dyDescent="0.25">
      <c r="A50" s="2">
        <v>27277661921</v>
      </c>
      <c r="B50" s="2" t="s">
        <v>12</v>
      </c>
      <c r="C50" s="2" t="s">
        <v>8</v>
      </c>
      <c r="D50" s="3">
        <f>VLOOKUP(A50,[1]Hoja3!$A$2:$B$70,2,FALSE)</f>
        <v>304117.71000000002</v>
      </c>
      <c r="E50" s="3">
        <f t="shared" si="2"/>
        <v>252417.7</v>
      </c>
      <c r="F50" s="3">
        <v>21000</v>
      </c>
      <c r="G50" s="3">
        <f t="shared" si="3"/>
        <v>273417.7</v>
      </c>
      <c r="H50">
        <v>72</v>
      </c>
    </row>
    <row r="51" spans="1:8" x14ac:dyDescent="0.25">
      <c r="A51" s="2">
        <v>27376127376</v>
      </c>
      <c r="B51" s="2" t="s">
        <v>13</v>
      </c>
      <c r="C51" s="2" t="s">
        <v>8</v>
      </c>
      <c r="D51" s="3">
        <f>VLOOKUP(A51,[1]Hoja3!$A$2:$B$70,2,FALSE)</f>
        <v>304117.71000000002</v>
      </c>
      <c r="E51" s="3">
        <f t="shared" si="2"/>
        <v>252417.7</v>
      </c>
      <c r="F51" s="3">
        <v>21000</v>
      </c>
      <c r="G51" s="3">
        <f t="shared" si="3"/>
        <v>273417.7</v>
      </c>
      <c r="H51">
        <v>72</v>
      </c>
    </row>
    <row r="52" spans="1:8" x14ac:dyDescent="0.25">
      <c r="A52" s="2">
        <v>23346250429</v>
      </c>
      <c r="B52" s="2" t="s">
        <v>23</v>
      </c>
      <c r="C52" s="2" t="s">
        <v>8</v>
      </c>
      <c r="D52" s="3">
        <f>VLOOKUP(A52,[1]Hoja3!$A$2:$B$70,2,FALSE)</f>
        <v>304117.71000000002</v>
      </c>
      <c r="E52" s="3">
        <f t="shared" si="2"/>
        <v>252417.7</v>
      </c>
      <c r="F52" s="3">
        <v>21000</v>
      </c>
      <c r="G52" s="3">
        <f t="shared" si="3"/>
        <v>273417.7</v>
      </c>
      <c r="H52">
        <v>72</v>
      </c>
    </row>
    <row r="53" spans="1:8" x14ac:dyDescent="0.25">
      <c r="A53" s="2">
        <v>27249647239</v>
      </c>
      <c r="B53" s="2" t="s">
        <v>24</v>
      </c>
      <c r="C53" s="2" t="s">
        <v>8</v>
      </c>
      <c r="D53" s="3">
        <f>VLOOKUP(A53,[1]Hoja3!$A$2:$B$70,2,FALSE)</f>
        <v>304117.71000000002</v>
      </c>
      <c r="E53" s="3">
        <f t="shared" si="2"/>
        <v>252417.7</v>
      </c>
      <c r="F53" s="3">
        <v>21000</v>
      </c>
      <c r="G53" s="3">
        <f t="shared" si="3"/>
        <v>273417.7</v>
      </c>
      <c r="H53">
        <v>72</v>
      </c>
    </row>
    <row r="54" spans="1:8" x14ac:dyDescent="0.25">
      <c r="A54" s="2">
        <v>23337601324</v>
      </c>
      <c r="B54" s="2" t="s">
        <v>26</v>
      </c>
      <c r="C54" s="2" t="s">
        <v>8</v>
      </c>
      <c r="D54" s="3">
        <f>VLOOKUP(A54,[1]Hoja3!$A$2:$B$70,2,FALSE)</f>
        <v>304117.71000000002</v>
      </c>
      <c r="E54" s="3">
        <f t="shared" si="2"/>
        <v>252417.7</v>
      </c>
      <c r="F54" s="3">
        <v>21000</v>
      </c>
      <c r="G54" s="3">
        <f t="shared" si="3"/>
        <v>273417.7</v>
      </c>
      <c r="H54">
        <v>72</v>
      </c>
    </row>
    <row r="55" spans="1:8" x14ac:dyDescent="0.25">
      <c r="A55" s="2">
        <v>27288472330</v>
      </c>
      <c r="B55" s="2" t="s">
        <v>28</v>
      </c>
      <c r="C55" s="2" t="s">
        <v>8</v>
      </c>
      <c r="D55" s="3">
        <f>VLOOKUP(A55,[1]Hoja3!$A$2:$B$70,2,FALSE)</f>
        <v>304117.71000000002</v>
      </c>
      <c r="E55" s="3">
        <f t="shared" si="2"/>
        <v>252417.7</v>
      </c>
      <c r="F55" s="3">
        <v>21000</v>
      </c>
      <c r="G55" s="3">
        <f t="shared" si="3"/>
        <v>273417.7</v>
      </c>
      <c r="H55">
        <v>72</v>
      </c>
    </row>
    <row r="56" spans="1:8" x14ac:dyDescent="0.25">
      <c r="A56" s="2">
        <v>20276460030</v>
      </c>
      <c r="B56" s="2" t="s">
        <v>30</v>
      </c>
      <c r="C56" s="2" t="s">
        <v>8</v>
      </c>
      <c r="D56" s="3">
        <f>VLOOKUP(A56,[1]Hoja3!$A$2:$B$70,2,FALSE)</f>
        <v>304117.71000000002</v>
      </c>
      <c r="E56" s="3">
        <f t="shared" si="2"/>
        <v>252417.7</v>
      </c>
      <c r="F56" s="3">
        <v>21000</v>
      </c>
      <c r="G56" s="3">
        <f t="shared" si="3"/>
        <v>273417.7</v>
      </c>
      <c r="H56">
        <v>72</v>
      </c>
    </row>
    <row r="57" spans="1:8" x14ac:dyDescent="0.25">
      <c r="A57" s="2">
        <v>20240555574</v>
      </c>
      <c r="B57" s="2" t="s">
        <v>14</v>
      </c>
      <c r="C57" s="2" t="s">
        <v>15</v>
      </c>
      <c r="D57" s="3">
        <f>VLOOKUP(A57,[1]Hoja3!$A$2:$B$70,2,FALSE)</f>
        <v>311303.04000000004</v>
      </c>
      <c r="E57" s="3">
        <f t="shared" si="2"/>
        <v>258381.52</v>
      </c>
      <c r="F57" s="3">
        <v>21000</v>
      </c>
      <c r="G57" s="3">
        <f t="shared" si="3"/>
        <v>279381.52</v>
      </c>
      <c r="H57">
        <v>75</v>
      </c>
    </row>
    <row r="58" spans="1:8" x14ac:dyDescent="0.25">
      <c r="A58" s="2">
        <v>23148013454</v>
      </c>
      <c r="B58" s="2" t="s">
        <v>69</v>
      </c>
      <c r="C58" s="2" t="s">
        <v>70</v>
      </c>
      <c r="D58" s="3">
        <f>VLOOKUP(A58,[1]Hoja3!$A$2:$B$70,2,FALSE)</f>
        <v>237671.77</v>
      </c>
      <c r="E58" s="3">
        <f t="shared" si="2"/>
        <v>197267.57</v>
      </c>
      <c r="F58" s="3">
        <v>21000</v>
      </c>
      <c r="G58" s="3">
        <f t="shared" si="3"/>
        <v>218267.57</v>
      </c>
      <c r="H58">
        <v>78</v>
      </c>
    </row>
    <row r="59" spans="1:8" x14ac:dyDescent="0.25">
      <c r="A59" s="2">
        <v>20138655084</v>
      </c>
      <c r="B59" s="2" t="s">
        <v>72</v>
      </c>
      <c r="C59" s="2" t="s">
        <v>70</v>
      </c>
      <c r="D59" s="3">
        <f>VLOOKUP(A59,[1]Hoja3!$A$2:$B$70,2,FALSE)</f>
        <v>237671.77</v>
      </c>
      <c r="E59" s="3">
        <f t="shared" si="2"/>
        <v>197267.57</v>
      </c>
      <c r="F59" s="3">
        <v>21000</v>
      </c>
      <c r="G59" s="3">
        <f t="shared" si="3"/>
        <v>218267.57</v>
      </c>
      <c r="H59">
        <v>78</v>
      </c>
    </row>
    <row r="60" spans="1:8" ht="39" customHeight="1" thickBot="1" x14ac:dyDescent="0.3">
      <c r="A60" s="6" t="s">
        <v>86</v>
      </c>
      <c r="B60" s="7"/>
      <c r="C60" s="7"/>
      <c r="D60" s="7"/>
      <c r="E60" s="7"/>
      <c r="F60" s="7"/>
      <c r="G60" s="8"/>
    </row>
    <row r="61" spans="1:8" ht="39" customHeight="1" thickBot="1" x14ac:dyDescent="0.3">
      <c r="A61" s="1" t="s">
        <v>0</v>
      </c>
      <c r="B61" s="1" t="s">
        <v>1</v>
      </c>
      <c r="C61" s="1" t="s">
        <v>2</v>
      </c>
      <c r="D61" s="1" t="s">
        <v>88</v>
      </c>
      <c r="E61" s="1" t="s">
        <v>89</v>
      </c>
      <c r="F61" s="1" t="s">
        <v>3</v>
      </c>
      <c r="G61" s="1" t="s">
        <v>4</v>
      </c>
    </row>
    <row r="62" spans="1:8" x14ac:dyDescent="0.25">
      <c r="A62" s="2">
        <v>27290571370</v>
      </c>
      <c r="B62" s="2" t="s">
        <v>78</v>
      </c>
      <c r="C62" s="2" t="s">
        <v>79</v>
      </c>
      <c r="D62" s="3">
        <f>VLOOKUP(A62,[1]Hoja3!$A$2:$B$70,2,FALSE)</f>
        <v>171776.51</v>
      </c>
      <c r="E62" s="3">
        <f t="shared" ref="E62:E75" si="4">ROUND(D62*0.83,2)</f>
        <v>142574.5</v>
      </c>
      <c r="F62" s="3">
        <v>21000</v>
      </c>
      <c r="G62" s="3">
        <f t="shared" ref="G62:G75" si="5">+E62+F62</f>
        <v>163574.5</v>
      </c>
      <c r="H62">
        <v>64</v>
      </c>
    </row>
    <row r="63" spans="1:8" x14ac:dyDescent="0.25">
      <c r="A63" s="2">
        <v>23283413144</v>
      </c>
      <c r="B63" s="2" t="s">
        <v>80</v>
      </c>
      <c r="C63" s="2" t="s">
        <v>79</v>
      </c>
      <c r="D63" s="3">
        <f>VLOOKUP(A63,[1]Hoja3!$A$2:$B$70,2,FALSE)</f>
        <v>171776.51</v>
      </c>
      <c r="E63" s="3">
        <f t="shared" si="4"/>
        <v>142574.5</v>
      </c>
      <c r="F63" s="3">
        <v>21000</v>
      </c>
      <c r="G63" s="3">
        <f t="shared" si="5"/>
        <v>163574.5</v>
      </c>
      <c r="H63">
        <v>64</v>
      </c>
    </row>
    <row r="64" spans="1:8" x14ac:dyDescent="0.25">
      <c r="A64" s="2">
        <v>27321306123</v>
      </c>
      <c r="B64" s="2" t="s">
        <v>81</v>
      </c>
      <c r="C64" s="2" t="s">
        <v>79</v>
      </c>
      <c r="D64" s="3">
        <f>VLOOKUP(A64,[1]Hoja3!$A$2:$B$70,2,FALSE)</f>
        <v>171776.51</v>
      </c>
      <c r="E64" s="3">
        <f t="shared" si="4"/>
        <v>142574.5</v>
      </c>
      <c r="F64" s="3">
        <v>21000</v>
      </c>
      <c r="G64" s="3">
        <f t="shared" si="5"/>
        <v>163574.5</v>
      </c>
      <c r="H64">
        <v>64</v>
      </c>
    </row>
    <row r="65" spans="1:8" x14ac:dyDescent="0.25">
      <c r="A65" s="2">
        <v>27164706597</v>
      </c>
      <c r="B65" s="2" t="s">
        <v>82</v>
      </c>
      <c r="C65" s="2" t="s">
        <v>79</v>
      </c>
      <c r="D65" s="3">
        <f>VLOOKUP(A65,[1]Hoja3!$A$2:$B$70,2,FALSE)</f>
        <v>171776.51</v>
      </c>
      <c r="E65" s="3">
        <f t="shared" si="4"/>
        <v>142574.5</v>
      </c>
      <c r="F65" s="3">
        <v>21000</v>
      </c>
      <c r="G65" s="3">
        <f t="shared" si="5"/>
        <v>163574.5</v>
      </c>
      <c r="H65">
        <v>64</v>
      </c>
    </row>
    <row r="66" spans="1:8" x14ac:dyDescent="0.25">
      <c r="A66" s="2">
        <v>27234084238</v>
      </c>
      <c r="B66" s="2" t="s">
        <v>83</v>
      </c>
      <c r="C66" s="2" t="s">
        <v>79</v>
      </c>
      <c r="D66" s="3">
        <f>VLOOKUP(A66,[1]Hoja3!$A$2:$B$70,2,FALSE)</f>
        <v>171776.51</v>
      </c>
      <c r="E66" s="3">
        <f t="shared" si="4"/>
        <v>142574.5</v>
      </c>
      <c r="F66" s="3">
        <v>21000</v>
      </c>
      <c r="G66" s="3">
        <f t="shared" si="5"/>
        <v>163574.5</v>
      </c>
      <c r="H66">
        <v>64</v>
      </c>
    </row>
    <row r="67" spans="1:8" x14ac:dyDescent="0.25">
      <c r="A67" s="2">
        <v>27183916519</v>
      </c>
      <c r="B67" s="2" t="s">
        <v>84</v>
      </c>
      <c r="C67" s="2" t="s">
        <v>79</v>
      </c>
      <c r="D67" s="3">
        <f>VLOOKUP(A67,[1]Hoja3!$A$2:$B$70,2,FALSE)</f>
        <v>171776.51</v>
      </c>
      <c r="E67" s="3">
        <f t="shared" si="4"/>
        <v>142574.5</v>
      </c>
      <c r="F67" s="3">
        <v>21000</v>
      </c>
      <c r="G67" s="3">
        <f t="shared" si="5"/>
        <v>163574.5</v>
      </c>
      <c r="H67">
        <v>64</v>
      </c>
    </row>
    <row r="68" spans="1:8" x14ac:dyDescent="0.25">
      <c r="A68" s="2">
        <v>20274874814</v>
      </c>
      <c r="B68" s="2" t="s">
        <v>35</v>
      </c>
      <c r="C68" s="2" t="s">
        <v>20</v>
      </c>
      <c r="D68" s="3">
        <f>VLOOKUP(A68,[1]Hoja3!$A$2:$B$70,2,FALSE)</f>
        <v>267000.05</v>
      </c>
      <c r="E68" s="3">
        <f t="shared" si="4"/>
        <v>221610.04</v>
      </c>
      <c r="F68" s="3">
        <v>21000</v>
      </c>
      <c r="G68" s="3">
        <f t="shared" si="5"/>
        <v>242610.04</v>
      </c>
      <c r="H68">
        <v>65</v>
      </c>
    </row>
    <row r="69" spans="1:8" x14ac:dyDescent="0.25">
      <c r="A69" s="2">
        <v>27148178785</v>
      </c>
      <c r="B69" s="2" t="s">
        <v>36</v>
      </c>
      <c r="C69" s="2" t="s">
        <v>20</v>
      </c>
      <c r="D69" s="3">
        <f>VLOOKUP(A69,[1]Hoja3!$A$2:$B$70,2,FALSE)</f>
        <v>267000.05</v>
      </c>
      <c r="E69" s="3">
        <f t="shared" si="4"/>
        <v>221610.04</v>
      </c>
      <c r="F69" s="3">
        <v>21000</v>
      </c>
      <c r="G69" s="3">
        <f t="shared" si="5"/>
        <v>242610.04</v>
      </c>
      <c r="H69">
        <v>65</v>
      </c>
    </row>
    <row r="70" spans="1:8" x14ac:dyDescent="0.25">
      <c r="A70" s="2">
        <v>20305847543</v>
      </c>
      <c r="B70" s="2" t="s">
        <v>37</v>
      </c>
      <c r="C70" s="2" t="s">
        <v>20</v>
      </c>
      <c r="D70" s="3">
        <f>VLOOKUP(A70,[1]Hoja3!$A$2:$B$70,2,FALSE)</f>
        <v>267000.05</v>
      </c>
      <c r="E70" s="3">
        <f t="shared" si="4"/>
        <v>221610.04</v>
      </c>
      <c r="F70" s="3">
        <v>21000</v>
      </c>
      <c r="G70" s="3">
        <f t="shared" si="5"/>
        <v>242610.04</v>
      </c>
      <c r="H70">
        <v>65</v>
      </c>
    </row>
    <row r="71" spans="1:8" x14ac:dyDescent="0.25">
      <c r="A71" s="2">
        <v>27289323274</v>
      </c>
      <c r="B71" s="2" t="s">
        <v>38</v>
      </c>
      <c r="C71" s="2" t="s">
        <v>20</v>
      </c>
      <c r="D71" s="3">
        <f>VLOOKUP(A71,[1]Hoja3!$A$2:$B$70,2,FALSE)</f>
        <v>267000.05</v>
      </c>
      <c r="E71" s="3">
        <f t="shared" si="4"/>
        <v>221610.04</v>
      </c>
      <c r="F71" s="3">
        <v>21000</v>
      </c>
      <c r="G71" s="3">
        <f t="shared" si="5"/>
        <v>242610.04</v>
      </c>
      <c r="H71">
        <v>65</v>
      </c>
    </row>
    <row r="72" spans="1:8" x14ac:dyDescent="0.25">
      <c r="A72" s="2">
        <v>27243423258</v>
      </c>
      <c r="B72" s="2" t="s">
        <v>39</v>
      </c>
      <c r="C72" s="2" t="s">
        <v>20</v>
      </c>
      <c r="D72" s="3">
        <f>VLOOKUP(A72,[1]Hoja3!$A$2:$B$70,2,FALSE)</f>
        <v>267000.05</v>
      </c>
      <c r="E72" s="3">
        <f t="shared" si="4"/>
        <v>221610.04</v>
      </c>
      <c r="F72" s="3">
        <v>21000</v>
      </c>
      <c r="G72" s="3">
        <f t="shared" si="5"/>
        <v>242610.04</v>
      </c>
      <c r="H72">
        <v>65</v>
      </c>
    </row>
    <row r="73" spans="1:8" x14ac:dyDescent="0.25">
      <c r="A73" s="2">
        <v>20165539207</v>
      </c>
      <c r="B73" s="2" t="s">
        <v>65</v>
      </c>
      <c r="C73" s="2" t="s">
        <v>20</v>
      </c>
      <c r="D73" s="3">
        <f>VLOOKUP(A73,[1]Hoja3!$A$2:$B$70,2,FALSE)</f>
        <v>267000.05</v>
      </c>
      <c r="E73" s="3">
        <f t="shared" si="4"/>
        <v>221610.04</v>
      </c>
      <c r="F73" s="3">
        <v>21000</v>
      </c>
      <c r="G73" s="3">
        <f t="shared" si="5"/>
        <v>242610.04</v>
      </c>
      <c r="H73">
        <v>65</v>
      </c>
    </row>
    <row r="74" spans="1:8" x14ac:dyDescent="0.25">
      <c r="A74" s="2">
        <v>27258453358</v>
      </c>
      <c r="B74" s="2" t="s">
        <v>16</v>
      </c>
      <c r="C74" s="2" t="s">
        <v>17</v>
      </c>
      <c r="D74" s="3">
        <f>VLOOKUP(A74,[1]Hoja3!$A$2:$B$70,2,FALSE)</f>
        <v>296411.82</v>
      </c>
      <c r="E74" s="3">
        <f t="shared" si="4"/>
        <v>246021.81</v>
      </c>
      <c r="F74" s="3">
        <v>21000</v>
      </c>
      <c r="G74" s="3">
        <f t="shared" si="5"/>
        <v>267021.81</v>
      </c>
      <c r="H74">
        <v>67</v>
      </c>
    </row>
    <row r="75" spans="1:8" x14ac:dyDescent="0.25">
      <c r="A75" s="2">
        <v>27166405160</v>
      </c>
      <c r="B75" s="2" t="s">
        <v>18</v>
      </c>
      <c r="C75" s="2" t="s">
        <v>17</v>
      </c>
      <c r="D75" s="3">
        <f>VLOOKUP(A75,[1]Hoja3!$A$2:$B$70,2,FALSE)</f>
        <v>296411.82</v>
      </c>
      <c r="E75" s="3">
        <f t="shared" si="4"/>
        <v>246021.81</v>
      </c>
      <c r="F75" s="3">
        <v>21000</v>
      </c>
      <c r="G75" s="3">
        <f t="shared" si="5"/>
        <v>267021.81</v>
      </c>
      <c r="H75">
        <v>67</v>
      </c>
    </row>
  </sheetData>
  <mergeCells count="3">
    <mergeCell ref="A1:G1"/>
    <mergeCell ref="A44:G44"/>
    <mergeCell ref="A60:G60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municipal</vt:lpstr>
      <vt:lpstr>municipal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Campillo</dc:creator>
  <cp:lastModifiedBy>Raúl Baena</cp:lastModifiedBy>
  <dcterms:created xsi:type="dcterms:W3CDTF">2022-07-11T14:40:01Z</dcterms:created>
  <dcterms:modified xsi:type="dcterms:W3CDTF">2022-08-12T16:07:50Z</dcterms:modified>
</cp:coreProperties>
</file>