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12-2022\"/>
    </mc:Choice>
  </mc:AlternateContent>
  <xr:revisionPtr revIDLastSave="0" documentId="8_{93165333-6736-48D2-AC7E-971095AA0F26}" xr6:coauthVersionLast="47" xr6:coauthVersionMax="47" xr10:uidLastSave="{00000000-0000-0000-0000-000000000000}"/>
  <bookViews>
    <workbookView xWindow="-120" yWindow="-120" windowWidth="24240" windowHeight="13140" xr2:uid="{641B2973-06B3-43B9-A150-E9E4F90FA4AE}"/>
  </bookViews>
  <sheets>
    <sheet name="MENSUAL TRIBUNAL " sheetId="1" r:id="rId1"/>
  </sheets>
  <definedNames>
    <definedName name="_xlnm.Print_Area" localSheetId="0">'MENSUAL TRIBUNAL '!$A$1:$G$73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9" i="1"/>
  <c r="E68" i="1"/>
  <c r="E67" i="1" s="1"/>
  <c r="G67" i="1"/>
  <c r="G72" i="1" s="1"/>
  <c r="F67" i="1"/>
  <c r="D67" i="1"/>
  <c r="C67" i="1"/>
  <c r="B67" i="1"/>
  <c r="E66" i="1"/>
  <c r="F65" i="1"/>
  <c r="D65" i="1"/>
  <c r="C65" i="1"/>
  <c r="B65" i="1"/>
  <c r="E65" i="1" s="1"/>
  <c r="E64" i="1"/>
  <c r="E63" i="1" s="1"/>
  <c r="F63" i="1"/>
  <c r="F62" i="1" s="1"/>
  <c r="D63" i="1"/>
  <c r="C63" i="1"/>
  <c r="C62" i="1" s="1"/>
  <c r="B63" i="1"/>
  <c r="B62" i="1" s="1"/>
  <c r="G62" i="1"/>
  <c r="D62" i="1"/>
  <c r="G60" i="1"/>
  <c r="G53" i="1" s="1"/>
  <c r="G9" i="1" s="1"/>
  <c r="F60" i="1"/>
  <c r="E60" i="1"/>
  <c r="D60" i="1"/>
  <c r="C60" i="1"/>
  <c r="B60" i="1"/>
  <c r="E59" i="1"/>
  <c r="E58" i="1"/>
  <c r="E57" i="1"/>
  <c r="E56" i="1"/>
  <c r="E55" i="1"/>
  <c r="F54" i="1"/>
  <c r="F53" i="1" s="1"/>
  <c r="E54" i="1"/>
  <c r="C54" i="1"/>
  <c r="C53" i="1" s="1"/>
  <c r="C9" i="1" s="1"/>
  <c r="B54" i="1"/>
  <c r="B53" i="1" s="1"/>
  <c r="B9" i="1" s="1"/>
  <c r="E53" i="1"/>
  <c r="D53" i="1"/>
  <c r="G49" i="1"/>
  <c r="G34" i="1"/>
  <c r="F34" i="1"/>
  <c r="E34" i="1"/>
  <c r="D34" i="1"/>
  <c r="C34" i="1"/>
  <c r="B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 s="1"/>
  <c r="E10" i="1" s="1"/>
  <c r="F11" i="1"/>
  <c r="F10" i="1" s="1"/>
  <c r="F9" i="1" s="1"/>
  <c r="D11" i="1"/>
  <c r="D10" i="1" s="1"/>
  <c r="D9" i="1" s="1"/>
  <c r="B11" i="1"/>
  <c r="B72" i="1" l="1"/>
  <c r="F72" i="1"/>
  <c r="C72" i="1"/>
  <c r="D72" i="1"/>
  <c r="E62" i="1"/>
  <c r="E9" i="1" s="1"/>
  <c r="E72" i="1" s="1"/>
</calcChain>
</file>

<file path=xl/sharedStrings.xml><?xml version="1.0" encoding="utf-8"?>
<sst xmlns="http://schemas.openxmlformats.org/spreadsheetml/2006/main" count="73" uniqueCount="72">
  <si>
    <t>DICIEMBRE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</si>
  <si>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</si>
  <si>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</si>
  <si>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</si>
  <si>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</si>
  <si>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</si>
  <si>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</si>
  <si>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</si>
  <si>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</si>
  <si>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</si>
  <si>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</si>
  <si>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</si>
  <si>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</si>
  <si>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 DCHOS POR SERVICIOS A LA PROPIEDAD RAÍZ            </t>
  </si>
  <si>
    <t xml:space="preserve">DCHOS POR SERVICIOS A LA PROPIEDAD RAÍZ            </t>
  </si>
  <si>
    <t xml:space="preserve"> ECOTASA                                            </t>
  </si>
  <si>
    <t xml:space="preserve">CANASTOS PARA RESIDUOS                             </t>
  </si>
  <si>
    <t xml:space="preserve">SPAC COLOCACION (EJERCICIO CORRIENTE)              </t>
  </si>
  <si>
    <t xml:space="preserve"> SPAC MANTENIMIENTO-REPARACION-ACTUALIZAC           </t>
  </si>
  <si>
    <t xml:space="preserve"> DERECHOS DE INSPECCIÓN COMERCIO IND Y SE           </t>
  </si>
  <si>
    <t xml:space="preserve"> DERECHOS DE RECOLECCIÓN ESPECIAL (E.CTE.           </t>
  </si>
  <si>
    <t xml:space="preserve"> DERECHOS DE RECOLECCIÓN ESPECIAL (E. ANT           </t>
  </si>
  <si>
    <t xml:space="preserve"> DERECHOS DE CEMENTERIO                             </t>
  </si>
  <si>
    <t xml:space="preserve">    DERECHOS DE ACTUACIÓN ADMINISTRATIVA               </t>
  </si>
  <si>
    <t xml:space="preserve">  DERECHOS DE EDIFICACIÓN                            </t>
  </si>
  <si>
    <t xml:space="preserve"> DERECHOS DE PUBLICIDAD Y PROPAGANDA                </t>
  </si>
  <si>
    <t xml:space="preserve">  UNIDAD DE CALIDAD AMBIENTAL                        </t>
  </si>
  <si>
    <t xml:space="preserve"> COMISION ADMINISTRATIVA                            </t>
  </si>
  <si>
    <t xml:space="preserve">  COMISIÓN ADMINISTRATIVA RETENCIONES SUEL           </t>
  </si>
  <si>
    <t xml:space="preserve">  DERECHOS INSPECCION ANTENAS (EJERCICIO C           </t>
  </si>
  <si>
    <t xml:space="preserve">  LICENCIA DE CONDUCIR NACIONAL PARTICULAR           </t>
  </si>
  <si>
    <t xml:space="preserve">  LICENCIA DE CONDUCIR NACIONAL PROFESIONA           </t>
  </si>
  <si>
    <t xml:space="preserve">  RECUPERO SALUD EJERCICIO CORRIENTE                 </t>
  </si>
  <si>
    <t xml:space="preserve"> RECUPERO SALUD EJERCICIO NO CORRIENTE.             </t>
  </si>
  <si>
    <t xml:space="preserve">OTROS INGRESOS DE ORIGEN MUNICIPAL                                                                                      
</t>
  </si>
  <si>
    <t xml:space="preserve">MULTAS GENERALES (E. CTE.)                         </t>
  </si>
  <si>
    <t xml:space="preserve"> MULTAS GENERALES (E. ANTERIORES)                   </t>
  </si>
  <si>
    <t xml:space="preserve">INTERESES Y RECARGOS (EJERCICIO CORRIENT           </t>
  </si>
  <si>
    <t xml:space="preserve"> INTERESES Y RECARGOS (EJERCICIOS VENCIDO           </t>
  </si>
  <si>
    <t xml:space="preserve"> PRODUCIDO DE ACTIVIDADES CULTURALES                </t>
  </si>
  <si>
    <t xml:space="preserve"> CONTROL DE ANIMALES                                </t>
  </si>
  <si>
    <t xml:space="preserve">SERVICIOS ESPECIALES VARIOS                        </t>
  </si>
  <si>
    <t xml:space="preserve"> MULTAS POR ACCIDENTES VIALES                       </t>
  </si>
  <si>
    <t xml:space="preserve">MULTAS POR INFRACCIONES DE TRÁNSITO                </t>
  </si>
  <si>
    <t xml:space="preserve">COMISIÓN ADMINISTRATIVA POR INFRACCIÓN D           </t>
  </si>
  <si>
    <t xml:space="preserve"> PRODUCIDO DE ESTACIONAMIENTO MEDIDO                </t>
  </si>
  <si>
    <t xml:space="preserve">MULTAS POR ESTACIONAMIENTO MEDIDO                  </t>
  </si>
  <si>
    <t xml:space="preserve">CAP - CARGO ALUMBRADO PÚBLICO                      </t>
  </si>
  <si>
    <t xml:space="preserve">RENTAS FINANCIERAS                                 </t>
  </si>
  <si>
    <t xml:space="preserve">GASTOS RECUPERADOS                                 </t>
  </si>
  <si>
    <t xml:space="preserve">REINTEGRO A.R.T.                                   </t>
  </si>
  <si>
    <t xml:space="preserve"> FIESTA DE LA CERVEZA                               </t>
  </si>
  <si>
    <t xml:space="preserve">AUSPICIOS                                          </t>
  </si>
  <si>
    <t>·DE ORIGEN PROVINCIAL</t>
  </si>
  <si>
    <t>REGIMEN DE COPARTICIPACION PROVINCIAL</t>
  </si>
  <si>
    <t xml:space="preserve">                      IMPUESTO SOBRE INGRESOS BRUTOS                     </t>
  </si>
  <si>
    <t xml:space="preserve">                        IMPUESTO INMOBILIARIO                              </t>
  </si>
  <si>
    <t xml:space="preserve">                     IMPUESTO A LOS AUTOMOTORES                         </t>
  </si>
  <si>
    <t xml:space="preserve">                    IMPUESTO A LOS SELLOS                              </t>
  </si>
  <si>
    <t xml:space="preserve">                    FINANCIAMIENTO EDUCATIVO                           </t>
  </si>
  <si>
    <t>OTROS INGRESOS DE JURISDICCION PROVINCIAL</t>
  </si>
  <si>
    <t xml:space="preserve">              ACTIVANDO GC                         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</si>
  <si>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</si>
  <si>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</si>
  <si>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          DISTRIBUCIÓN SECUNDARIA                               </t>
  </si>
  <si>
    <t xml:space="preserve">OTROS INGRESOS DE JURISDICCIÓN NACIONAL                                                                                 </t>
  </si>
  <si>
    <t xml:space="preserve">                    M. SALUD NACIÓN PLAN SUMAR                     </t>
  </si>
  <si>
    <t xml:space="preserve">RECURSOS DE CAPITAL                                                                                                     </t>
  </si>
  <si>
    <t>·REEMBOLSO DE OBRAS PUBLICAS</t>
  </si>
  <si>
    <t xml:space="preserve">TRANSF. DE FONDOS PARA INVERSIÓN PÚBLICA         </t>
  </si>
  <si>
    <t>·REEMBOLSO DE VIVIENDAS</t>
  </si>
  <si>
    <t>TOTAL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</si>
</sst>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/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/>
    <xf numFmtId="0" fontId="8" fillId="0" borderId="1" xfId="1" applyFont="1" applyBorder="1"/>
    <xf numFmtId="4" fontId="0" fillId="0" borderId="1" xfId="0" applyNumberFormat="1" applyBorder="1"/>
    <xf numFmtId="0" fontId="8" fillId="0" borderId="1" xfId="1" applyFont="1" applyBorder="1" applyAlignment="1">
      <alignment wrapText="1"/>
    </xf>
    <xf numFmtId="4" fontId="10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vertical="center"/>
    </xf>
    <xf numFmtId="4" fontId="11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0" fontId="0" fillId="2" borderId="0" xfId="0" applyFill="1"/>
    <xf numFmtId="0" fontId="10" fillId="0" borderId="0" xfId="0" applyFont="1" applyAlignment="1">
      <alignment vertical="center"/>
    </xf>
    <xf numFmtId="4" fontId="12" fillId="0" borderId="0" xfId="0" applyNumberFormat="1" applyFont="1"/>
    <xf numFmtId="4" fontId="2" fillId="0" borderId="0" xfId="0" applyNumberFormat="1" applyFont="1" applyAlignment="1">
      <alignment vertical="center"/>
    </xf>
    <xf numFmtId="0" fontId="0" fillId="0" borderId="0" xfId="0" applyFill="1"/>
    <xf numFmtId="4" fontId="1" fillId="0" borderId="0" xfId="0" applyNumberFormat="1" applyFont="1" applyFill="1"/>
    <xf numFmtId="4" fontId="0" fillId="0" borderId="0" xfId="0" applyNumberFormat="1" applyFill="1"/>
    <xf numFmtId="0" fontId="0" fillId="0" borderId="0" xfId="0" applyFill="1" applyBorder="1"/>
    <xf numFmtId="0" fontId="10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4" fontId="10" fillId="0" borderId="0" xfId="0" applyNumberFormat="1" applyFont="1" applyFill="1" applyAlignment="1">
      <alignment vertical="center"/>
    </xf>
  </cellXfs>
  <cellStyles count="2">
    <cellStyle name="Normal" xfId="0" builtinId="0"/>
    <cellStyle name="Normal 2" xfId="1" xr:uid="{94F5EC68-BE56-4A85-B8F9-03AC166C59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88D134B-EF43-40CC-AB8D-FABF0F4B9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EE41-13A5-4937-8088-4197C6889945}">
  <sheetPr>
    <pageSetUpPr fitToPage="1"/>
  </sheetPr>
  <dimension ref="A1:AH81"/>
  <sheetViews>
    <sheetView tabSelected="1" topLeftCell="A46" workbookViewId="0">
      <selection activeCell="J9" sqref="J9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34" x14ac:dyDescent="0.25">
      <c r="F1" s="1"/>
    </row>
    <row r="2" spans="1:34" x14ac:dyDescent="0.25">
      <c r="F2" s="2" t="s">
        <v>0</v>
      </c>
      <c r="G2" s="3">
        <v>2022</v>
      </c>
      <c r="H2" s="38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4"/>
      <c r="B3" s="4"/>
      <c r="C3" s="4"/>
      <c r="D3" s="4"/>
      <c r="E3" s="4"/>
      <c r="F3" s="4"/>
      <c r="G3" s="4"/>
      <c r="H3" s="38"/>
      <c r="I3" s="38"/>
      <c r="J3" s="3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25">
      <c r="A4" s="5" t="s">
        <v>1</v>
      </c>
      <c r="B4" s="5"/>
      <c r="C4" s="5"/>
      <c r="D4" s="5"/>
      <c r="E4" s="5"/>
      <c r="F4" s="5"/>
      <c r="G4" s="5"/>
      <c r="H4" s="3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x14ac:dyDescent="0.25">
      <c r="A5" s="4"/>
      <c r="C5" s="6"/>
      <c r="D5" s="6"/>
      <c r="E5" s="6"/>
      <c r="F5" s="7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54" customHeight="1" x14ac:dyDescent="0.25">
      <c r="A6" s="8" t="s">
        <v>2</v>
      </c>
      <c r="B6" s="8" t="s">
        <v>3</v>
      </c>
      <c r="C6" s="8" t="s">
        <v>4</v>
      </c>
      <c r="D6" s="8"/>
      <c r="E6" s="8" t="s">
        <v>5</v>
      </c>
      <c r="F6" s="9" t="s">
        <v>6</v>
      </c>
      <c r="G6" s="8" t="s">
        <v>7</v>
      </c>
      <c r="H6" s="40"/>
      <c r="I6" s="41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3.75" customHeight="1" x14ac:dyDescent="0.25">
      <c r="A7" s="8"/>
      <c r="B7" s="8"/>
      <c r="C7" s="8"/>
      <c r="D7" s="8"/>
      <c r="E7" s="8"/>
      <c r="F7" s="9"/>
      <c r="G7" s="8"/>
      <c r="H7" s="40"/>
      <c r="I7" s="41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21" customHeight="1" x14ac:dyDescent="0.25">
      <c r="A8" s="8"/>
      <c r="B8" s="8"/>
      <c r="C8" s="10" t="s">
        <v>8</v>
      </c>
      <c r="D8" s="10" t="s">
        <v>9</v>
      </c>
      <c r="E8" s="8"/>
      <c r="F8" s="9"/>
      <c r="G8" s="8"/>
      <c r="H8" s="4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15" customHeight="1" x14ac:dyDescent="0.25">
      <c r="A9" s="11" t="s">
        <v>10</v>
      </c>
      <c r="B9" s="12">
        <f t="shared" ref="B9:G9" si="0">+B10+B53+B62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1287457297.8600001</v>
      </c>
      <c r="G9" s="12">
        <f t="shared" si="0"/>
        <v>0</v>
      </c>
      <c r="H9" s="30"/>
      <c r="I9" s="29"/>
      <c r="J9" s="34"/>
      <c r="K9" s="42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x14ac:dyDescent="0.25">
      <c r="A10" s="13" t="s">
        <v>11</v>
      </c>
      <c r="B10" s="14">
        <v>0</v>
      </c>
      <c r="C10" s="14">
        <v>0</v>
      </c>
      <c r="D10" s="14">
        <f>+D11+D34</f>
        <v>0</v>
      </c>
      <c r="E10" s="14">
        <f>+E11+E34</f>
        <v>0</v>
      </c>
      <c r="F10" s="14">
        <f>+F11+F34</f>
        <v>532488859.94000006</v>
      </c>
      <c r="G10" s="14">
        <v>0</v>
      </c>
      <c r="H10" s="30"/>
      <c r="I10" s="31"/>
      <c r="J10" s="3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x14ac:dyDescent="0.25">
      <c r="A11" s="15" t="s">
        <v>12</v>
      </c>
      <c r="B11" s="16">
        <f>SUM(B12:B33)</f>
        <v>0</v>
      </c>
      <c r="C11" s="16">
        <v>0</v>
      </c>
      <c r="D11" s="16">
        <f>SUM(D12:D33)</f>
        <v>0</v>
      </c>
      <c r="E11" s="16">
        <f>SUM(E12:E33)</f>
        <v>0</v>
      </c>
      <c r="F11" s="16">
        <f>SUM(F12:F33)</f>
        <v>130051813.18000001</v>
      </c>
      <c r="G11" s="16">
        <v>0</v>
      </c>
      <c r="H11" s="3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x14ac:dyDescent="0.25">
      <c r="A12" s="17" t="s">
        <v>13</v>
      </c>
      <c r="B12" s="18">
        <v>0</v>
      </c>
      <c r="C12" s="18">
        <v>0</v>
      </c>
      <c r="D12" s="18">
        <v>0</v>
      </c>
      <c r="E12" s="18">
        <f>+B12+C12+D12</f>
        <v>0</v>
      </c>
      <c r="F12" s="18">
        <v>35325059.399999999</v>
      </c>
      <c r="G12" s="18">
        <v>0</v>
      </c>
      <c r="H12" s="43"/>
      <c r="I12" s="43"/>
      <c r="J12" s="4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x14ac:dyDescent="0.25">
      <c r="A13" s="17" t="s">
        <v>14</v>
      </c>
      <c r="B13" s="18">
        <v>0</v>
      </c>
      <c r="C13" s="18">
        <v>0</v>
      </c>
      <c r="D13" s="18">
        <v>0</v>
      </c>
      <c r="E13" s="18">
        <f t="shared" ref="E13:E33" si="1">+B13+C13+D13</f>
        <v>0</v>
      </c>
      <c r="F13" s="18">
        <v>7585648.7200000016</v>
      </c>
      <c r="G13" s="18">
        <v>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x14ac:dyDescent="0.25">
      <c r="A14" s="17" t="s">
        <v>15</v>
      </c>
      <c r="B14" s="18">
        <v>0</v>
      </c>
      <c r="C14" s="18">
        <v>0</v>
      </c>
      <c r="D14" s="18">
        <v>0</v>
      </c>
      <c r="E14" s="18">
        <f t="shared" si="1"/>
        <v>0</v>
      </c>
      <c r="F14" s="18">
        <v>5014407.3499999996</v>
      </c>
      <c r="G14" s="18"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x14ac:dyDescent="0.25">
      <c r="A15" s="17" t="s">
        <v>16</v>
      </c>
      <c r="B15" s="18">
        <v>0</v>
      </c>
      <c r="C15" s="18">
        <v>0</v>
      </c>
      <c r="D15" s="18">
        <v>0</v>
      </c>
      <c r="E15" s="18">
        <f t="shared" si="1"/>
        <v>0</v>
      </c>
      <c r="F15" s="18">
        <v>51707.950000000004</v>
      </c>
      <c r="G15" s="18"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x14ac:dyDescent="0.25">
      <c r="A16" s="17" t="s">
        <v>17</v>
      </c>
      <c r="B16" s="18">
        <v>0</v>
      </c>
      <c r="C16" s="18">
        <v>0</v>
      </c>
      <c r="D16" s="18">
        <v>0</v>
      </c>
      <c r="E16" s="18">
        <f t="shared" si="1"/>
        <v>0</v>
      </c>
      <c r="F16" s="18">
        <v>42069.740000000005</v>
      </c>
      <c r="G16" s="18"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x14ac:dyDescent="0.25">
      <c r="A17" s="17" t="s">
        <v>18</v>
      </c>
      <c r="B17" s="18">
        <v>0</v>
      </c>
      <c r="C17" s="18">
        <v>0</v>
      </c>
      <c r="D17" s="18">
        <v>0</v>
      </c>
      <c r="E17" s="18">
        <f t="shared" si="1"/>
        <v>0</v>
      </c>
      <c r="F17" s="18">
        <v>14823</v>
      </c>
      <c r="G17" s="18"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x14ac:dyDescent="0.25">
      <c r="A18" s="17" t="s">
        <v>19</v>
      </c>
      <c r="B18" s="18">
        <v>0</v>
      </c>
      <c r="C18" s="18">
        <v>0</v>
      </c>
      <c r="D18" s="18">
        <v>0</v>
      </c>
      <c r="E18" s="18">
        <f t="shared" si="1"/>
        <v>0</v>
      </c>
      <c r="F18" s="18">
        <v>47992196.400000006</v>
      </c>
      <c r="G18" s="18"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5">
      <c r="A19" s="17" t="s">
        <v>19</v>
      </c>
      <c r="B19" s="18">
        <v>0</v>
      </c>
      <c r="C19" s="18">
        <v>0</v>
      </c>
      <c r="D19" s="18">
        <v>0</v>
      </c>
      <c r="E19" s="18">
        <f t="shared" si="1"/>
        <v>0</v>
      </c>
      <c r="F19" s="18">
        <v>5339933.9300000034</v>
      </c>
      <c r="G19" s="18">
        <v>0</v>
      </c>
      <c r="H19" s="3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x14ac:dyDescent="0.25">
      <c r="A20" s="17" t="s">
        <v>20</v>
      </c>
      <c r="B20" s="18">
        <v>0</v>
      </c>
      <c r="C20" s="18">
        <v>0</v>
      </c>
      <c r="D20" s="18">
        <v>0</v>
      </c>
      <c r="E20" s="18">
        <f t="shared" si="1"/>
        <v>0</v>
      </c>
      <c r="F20" s="18">
        <v>1782429.3800000001</v>
      </c>
      <c r="G20" s="18">
        <v>0</v>
      </c>
      <c r="H20" s="3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x14ac:dyDescent="0.25">
      <c r="A21" s="17" t="s">
        <v>21</v>
      </c>
      <c r="B21" s="18">
        <v>0</v>
      </c>
      <c r="C21" s="18">
        <v>0</v>
      </c>
      <c r="D21" s="18">
        <v>0</v>
      </c>
      <c r="E21" s="18">
        <f t="shared" si="1"/>
        <v>0</v>
      </c>
      <c r="F21" s="18">
        <v>189110.52000000011</v>
      </c>
      <c r="G21" s="18">
        <v>0</v>
      </c>
      <c r="H21" s="31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x14ac:dyDescent="0.25">
      <c r="A22" s="17" t="s">
        <v>22</v>
      </c>
      <c r="B22" s="18">
        <v>0</v>
      </c>
      <c r="C22" s="18">
        <v>0</v>
      </c>
      <c r="D22" s="18">
        <v>0</v>
      </c>
      <c r="E22" s="18">
        <f t="shared" si="1"/>
        <v>0</v>
      </c>
      <c r="F22" s="18">
        <v>876254.19</v>
      </c>
      <c r="G22" s="18">
        <v>0</v>
      </c>
      <c r="H22" s="31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x14ac:dyDescent="0.25">
      <c r="A23" s="17" t="s">
        <v>23</v>
      </c>
      <c r="B23" s="18">
        <v>0</v>
      </c>
      <c r="C23" s="18">
        <v>0</v>
      </c>
      <c r="D23" s="18">
        <v>0</v>
      </c>
      <c r="E23" s="18">
        <f t="shared" si="1"/>
        <v>0</v>
      </c>
      <c r="F23" s="18">
        <v>12564793.969999997</v>
      </c>
      <c r="G23" s="18">
        <v>0</v>
      </c>
      <c r="H23" s="3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x14ac:dyDescent="0.25">
      <c r="A24" s="17" t="s">
        <v>24</v>
      </c>
      <c r="B24" s="18">
        <v>0</v>
      </c>
      <c r="C24" s="18">
        <v>0</v>
      </c>
      <c r="D24" s="18">
        <v>0</v>
      </c>
      <c r="E24" s="18">
        <f t="shared" si="1"/>
        <v>0</v>
      </c>
      <c r="F24" s="18">
        <v>2727228.459999999</v>
      </c>
      <c r="G24" s="18">
        <v>0</v>
      </c>
      <c r="H24" s="3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x14ac:dyDescent="0.25">
      <c r="A25" s="17" t="s">
        <v>25</v>
      </c>
      <c r="B25" s="18">
        <v>0</v>
      </c>
      <c r="C25" s="18">
        <v>0</v>
      </c>
      <c r="D25" s="18">
        <v>0</v>
      </c>
      <c r="E25" s="18">
        <f t="shared" si="1"/>
        <v>0</v>
      </c>
      <c r="F25" s="18">
        <v>109543.03999999999</v>
      </c>
      <c r="G25" s="18">
        <v>0</v>
      </c>
      <c r="H25" s="31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x14ac:dyDescent="0.25">
      <c r="A26" s="17" t="s">
        <v>26</v>
      </c>
      <c r="B26" s="18">
        <v>0</v>
      </c>
      <c r="C26" s="18">
        <v>0</v>
      </c>
      <c r="D26" s="18">
        <v>0</v>
      </c>
      <c r="E26" s="18">
        <f t="shared" si="1"/>
        <v>0</v>
      </c>
      <c r="F26" s="18">
        <v>79741.34</v>
      </c>
      <c r="G26" s="18">
        <v>0</v>
      </c>
      <c r="H26" s="31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x14ac:dyDescent="0.25">
      <c r="A27" s="17" t="s">
        <v>27</v>
      </c>
      <c r="B27" s="18">
        <v>0</v>
      </c>
      <c r="C27" s="18">
        <v>0</v>
      </c>
      <c r="D27" s="18">
        <v>0</v>
      </c>
      <c r="E27" s="18">
        <f t="shared" si="1"/>
        <v>0</v>
      </c>
      <c r="F27" s="18">
        <v>2906122.7900000066</v>
      </c>
      <c r="G27" s="18">
        <v>0</v>
      </c>
      <c r="H27" s="3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x14ac:dyDescent="0.25">
      <c r="A28" s="17" t="s">
        <v>28</v>
      </c>
      <c r="B28" s="18">
        <v>0</v>
      </c>
      <c r="C28" s="18">
        <v>0</v>
      </c>
      <c r="D28" s="18">
        <v>0</v>
      </c>
      <c r="E28" s="18">
        <f t="shared" si="1"/>
        <v>0</v>
      </c>
      <c r="F28" s="18">
        <v>104960</v>
      </c>
      <c r="G28" s="18">
        <v>0</v>
      </c>
      <c r="H28" s="3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x14ac:dyDescent="0.25">
      <c r="A29" s="17" t="s">
        <v>29</v>
      </c>
      <c r="B29" s="18">
        <v>0</v>
      </c>
      <c r="C29" s="18">
        <v>0</v>
      </c>
      <c r="D29" s="18">
        <v>0</v>
      </c>
      <c r="E29" s="18">
        <f t="shared" si="1"/>
        <v>0</v>
      </c>
      <c r="F29" s="18">
        <v>3421440</v>
      </c>
      <c r="G29" s="18">
        <v>0</v>
      </c>
      <c r="H29" s="31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x14ac:dyDescent="0.25">
      <c r="A30" s="17" t="s">
        <v>30</v>
      </c>
      <c r="B30" s="18">
        <v>0</v>
      </c>
      <c r="C30" s="18">
        <v>0</v>
      </c>
      <c r="D30" s="18">
        <v>0</v>
      </c>
      <c r="E30" s="18">
        <f t="shared" si="1"/>
        <v>0</v>
      </c>
      <c r="F30" s="18">
        <v>3158700</v>
      </c>
      <c r="G30" s="18">
        <v>0</v>
      </c>
      <c r="H30" s="3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x14ac:dyDescent="0.25">
      <c r="A31" s="17" t="s">
        <v>31</v>
      </c>
      <c r="B31" s="18">
        <v>0</v>
      </c>
      <c r="C31" s="18">
        <v>0</v>
      </c>
      <c r="D31" s="18">
        <v>0</v>
      </c>
      <c r="E31" s="18">
        <f t="shared" si="1"/>
        <v>0</v>
      </c>
      <c r="F31" s="18">
        <v>557600</v>
      </c>
      <c r="G31" s="18">
        <v>0</v>
      </c>
      <c r="H31" s="31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x14ac:dyDescent="0.25">
      <c r="A32" s="17" t="s">
        <v>32</v>
      </c>
      <c r="B32" s="18">
        <v>0</v>
      </c>
      <c r="C32" s="18">
        <v>0</v>
      </c>
      <c r="D32" s="18">
        <v>0</v>
      </c>
      <c r="E32" s="18">
        <f t="shared" si="1"/>
        <v>0</v>
      </c>
      <c r="F32" s="18">
        <v>85208</v>
      </c>
      <c r="G32" s="18">
        <v>0</v>
      </c>
      <c r="H32" s="31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x14ac:dyDescent="0.25">
      <c r="A33" s="17" t="s">
        <v>33</v>
      </c>
      <c r="B33" s="18">
        <v>0</v>
      </c>
      <c r="C33" s="18">
        <v>0</v>
      </c>
      <c r="D33" s="18">
        <v>0</v>
      </c>
      <c r="E33" s="18">
        <f t="shared" si="1"/>
        <v>0</v>
      </c>
      <c r="F33" s="18">
        <v>122835</v>
      </c>
      <c r="G33" s="18">
        <v>0</v>
      </c>
      <c r="H33" s="31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x14ac:dyDescent="0.25">
      <c r="A34" s="15" t="s">
        <v>34</v>
      </c>
      <c r="B34" s="14">
        <f t="shared" ref="B34:G34" si="2">SUM(B35:B52)</f>
        <v>0</v>
      </c>
      <c r="C34" s="14">
        <f t="shared" si="2"/>
        <v>0</v>
      </c>
      <c r="D34" s="14">
        <f t="shared" si="2"/>
        <v>0</v>
      </c>
      <c r="E34" s="14">
        <f t="shared" si="2"/>
        <v>0</v>
      </c>
      <c r="F34" s="14">
        <f t="shared" si="2"/>
        <v>402437046.76000005</v>
      </c>
      <c r="G34" s="14">
        <f t="shared" si="2"/>
        <v>0</v>
      </c>
      <c r="H34" s="3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x14ac:dyDescent="0.25">
      <c r="A35" s="17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1056805.0599999996</v>
      </c>
      <c r="G35" s="18">
        <v>0</v>
      </c>
      <c r="H35" s="3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x14ac:dyDescent="0.25">
      <c r="A36" s="17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1067609.95</v>
      </c>
      <c r="G36" s="18">
        <v>0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x14ac:dyDescent="0.25">
      <c r="A37" s="17" t="s">
        <v>37</v>
      </c>
      <c r="B37" s="18">
        <v>0</v>
      </c>
      <c r="C37" s="18">
        <v>0</v>
      </c>
      <c r="D37" s="18">
        <v>0</v>
      </c>
      <c r="E37" s="18">
        <v>0</v>
      </c>
      <c r="F37" s="18">
        <v>6463526.29</v>
      </c>
      <c r="G37" s="18">
        <v>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x14ac:dyDescent="0.25">
      <c r="A38" s="17" t="s">
        <v>38</v>
      </c>
      <c r="B38" s="18">
        <v>0</v>
      </c>
      <c r="C38" s="18">
        <v>0</v>
      </c>
      <c r="D38" s="18">
        <v>0</v>
      </c>
      <c r="E38" s="18">
        <v>0</v>
      </c>
      <c r="F38" s="18">
        <v>4517732.950000003</v>
      </c>
      <c r="G38" s="18">
        <v>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x14ac:dyDescent="0.25">
      <c r="A39" s="17" t="s">
        <v>39</v>
      </c>
      <c r="B39" s="18">
        <v>0</v>
      </c>
      <c r="C39" s="18">
        <v>0</v>
      </c>
      <c r="D39" s="18">
        <v>0</v>
      </c>
      <c r="E39" s="18">
        <v>0</v>
      </c>
      <c r="F39" s="18">
        <v>496100</v>
      </c>
      <c r="G39" s="18">
        <v>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x14ac:dyDescent="0.25">
      <c r="A40" s="17" t="s">
        <v>40</v>
      </c>
      <c r="B40" s="18">
        <v>0</v>
      </c>
      <c r="C40" s="18">
        <v>0</v>
      </c>
      <c r="D40" s="18">
        <v>0</v>
      </c>
      <c r="E40" s="18">
        <v>0</v>
      </c>
      <c r="F40" s="18">
        <v>4200</v>
      </c>
      <c r="G40" s="18">
        <v>0</v>
      </c>
      <c r="H40" s="31"/>
      <c r="I40" s="4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x14ac:dyDescent="0.25">
      <c r="A41" s="17" t="s">
        <v>41</v>
      </c>
      <c r="B41" s="18">
        <v>0</v>
      </c>
      <c r="C41" s="18">
        <v>0</v>
      </c>
      <c r="D41" s="18">
        <v>0</v>
      </c>
      <c r="E41" s="18">
        <v>0</v>
      </c>
      <c r="F41" s="18">
        <v>484812.6</v>
      </c>
      <c r="G41" s="18">
        <v>0</v>
      </c>
      <c r="H41" s="31"/>
      <c r="I41" s="44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x14ac:dyDescent="0.25">
      <c r="A42" s="17" t="s">
        <v>42</v>
      </c>
      <c r="B42" s="18">
        <v>0</v>
      </c>
      <c r="C42" s="18">
        <v>0</v>
      </c>
      <c r="D42" s="18">
        <v>0</v>
      </c>
      <c r="E42" s="18">
        <v>0</v>
      </c>
      <c r="F42" s="18">
        <v>2057577.7900000007</v>
      </c>
      <c r="G42" s="18">
        <v>0</v>
      </c>
      <c r="H42" s="31"/>
      <c r="I42" s="44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x14ac:dyDescent="0.25">
      <c r="A43" s="17" t="s">
        <v>43</v>
      </c>
      <c r="B43" s="18">
        <v>0</v>
      </c>
      <c r="C43" s="18">
        <v>0</v>
      </c>
      <c r="D43" s="18">
        <v>0</v>
      </c>
      <c r="E43" s="18">
        <v>0</v>
      </c>
      <c r="F43" s="18">
        <v>2908208.2800000003</v>
      </c>
      <c r="G43" s="18">
        <v>0</v>
      </c>
      <c r="H43" s="31"/>
      <c r="I43" s="44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x14ac:dyDescent="0.25">
      <c r="A44" s="17" t="s">
        <v>44</v>
      </c>
      <c r="B44" s="18">
        <v>0</v>
      </c>
      <c r="C44" s="18">
        <v>0</v>
      </c>
      <c r="D44" s="18">
        <v>0</v>
      </c>
      <c r="E44" s="18">
        <v>0</v>
      </c>
      <c r="F44" s="18">
        <v>106139.95000000006</v>
      </c>
      <c r="G44" s="18">
        <v>0</v>
      </c>
      <c r="H44" s="31"/>
      <c r="I44" s="44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x14ac:dyDescent="0.25">
      <c r="A45" s="17" t="s">
        <v>45</v>
      </c>
      <c r="B45" s="18">
        <v>0</v>
      </c>
      <c r="C45" s="18">
        <v>0</v>
      </c>
      <c r="D45" s="18">
        <v>0</v>
      </c>
      <c r="E45" s="18">
        <v>0</v>
      </c>
      <c r="F45" s="18">
        <v>1088850</v>
      </c>
      <c r="G45" s="18">
        <v>0</v>
      </c>
      <c r="H45" s="31"/>
      <c r="I45" s="44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x14ac:dyDescent="0.25">
      <c r="A46" s="17" t="s">
        <v>46</v>
      </c>
      <c r="B46" s="18">
        <v>0</v>
      </c>
      <c r="C46" s="18">
        <v>0</v>
      </c>
      <c r="D46" s="18">
        <v>0</v>
      </c>
      <c r="E46" s="18">
        <v>0</v>
      </c>
      <c r="F46" s="18">
        <v>6357.41</v>
      </c>
      <c r="G46" s="18">
        <v>0</v>
      </c>
      <c r="H46" s="31"/>
      <c r="I46" s="44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x14ac:dyDescent="0.25">
      <c r="A47" s="17" t="s">
        <v>47</v>
      </c>
      <c r="B47" s="18">
        <v>0</v>
      </c>
      <c r="C47" s="18">
        <v>0</v>
      </c>
      <c r="D47" s="18">
        <v>0</v>
      </c>
      <c r="E47" s="18">
        <v>0</v>
      </c>
      <c r="F47" s="18">
        <v>297805.61999999976</v>
      </c>
      <c r="G47" s="18">
        <v>0</v>
      </c>
      <c r="H47" s="31"/>
      <c r="I47" s="44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x14ac:dyDescent="0.25">
      <c r="A48" s="17" t="s">
        <v>48</v>
      </c>
      <c r="B48" s="18">
        <v>0</v>
      </c>
      <c r="C48" s="18">
        <v>0</v>
      </c>
      <c r="D48" s="18">
        <v>0</v>
      </c>
      <c r="E48" s="18">
        <v>0</v>
      </c>
      <c r="F48" s="18">
        <v>369201896.92000002</v>
      </c>
      <c r="G48" s="18">
        <v>0</v>
      </c>
      <c r="H48" s="31"/>
      <c r="I48" s="44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x14ac:dyDescent="0.25">
      <c r="A49" s="17" t="s">
        <v>49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ref="G49" si="3">+E49-F49</f>
        <v>0</v>
      </c>
      <c r="H49" s="31"/>
      <c r="I49" s="44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x14ac:dyDescent="0.25">
      <c r="A50" s="17" t="s">
        <v>50</v>
      </c>
      <c r="B50" s="18">
        <v>0</v>
      </c>
      <c r="C50" s="18">
        <v>0</v>
      </c>
      <c r="D50" s="18">
        <v>0</v>
      </c>
      <c r="E50" s="18">
        <v>0</v>
      </c>
      <c r="F50" s="18">
        <v>700423.94</v>
      </c>
      <c r="G50" s="18">
        <v>0</v>
      </c>
      <c r="H50" s="31"/>
      <c r="I50" s="44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x14ac:dyDescent="0.25">
      <c r="A51" s="17" t="s">
        <v>51</v>
      </c>
      <c r="B51" s="18">
        <v>0</v>
      </c>
      <c r="C51" s="18">
        <v>0</v>
      </c>
      <c r="D51" s="18">
        <v>0</v>
      </c>
      <c r="E51" s="18">
        <v>0</v>
      </c>
      <c r="F51" s="18">
        <v>744000</v>
      </c>
      <c r="G51" s="18">
        <v>0</v>
      </c>
      <c r="H51" s="31"/>
      <c r="I51" s="44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x14ac:dyDescent="0.25">
      <c r="A52" s="17" t="s">
        <v>52</v>
      </c>
      <c r="B52" s="18">
        <v>0</v>
      </c>
      <c r="C52" s="18">
        <v>0</v>
      </c>
      <c r="D52" s="18">
        <v>0</v>
      </c>
      <c r="E52" s="18">
        <v>0</v>
      </c>
      <c r="F52" s="18">
        <v>11235000</v>
      </c>
      <c r="G52" s="18">
        <v>0</v>
      </c>
      <c r="H52" s="31"/>
      <c r="I52" s="44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x14ac:dyDescent="0.25">
      <c r="A53" s="11" t="s">
        <v>53</v>
      </c>
      <c r="B53" s="12">
        <f t="shared" ref="B53:G53" si="4">SUM(B54+B60)</f>
        <v>0</v>
      </c>
      <c r="C53" s="12">
        <f t="shared" si="4"/>
        <v>0</v>
      </c>
      <c r="D53" s="12">
        <f t="shared" si="4"/>
        <v>0</v>
      </c>
      <c r="E53" s="12">
        <f t="shared" si="4"/>
        <v>0</v>
      </c>
      <c r="F53" s="12">
        <f t="shared" si="4"/>
        <v>366123840.93000001</v>
      </c>
      <c r="G53" s="12">
        <f t="shared" si="4"/>
        <v>0</v>
      </c>
      <c r="H53" s="31"/>
      <c r="I53" s="44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x14ac:dyDescent="0.25">
      <c r="A54" s="13" t="s">
        <v>54</v>
      </c>
      <c r="B54" s="16">
        <f>SUM(B55:B59)</f>
        <v>0</v>
      </c>
      <c r="C54" s="16">
        <f>SUM(C55:C59)</f>
        <v>0</v>
      </c>
      <c r="D54" s="16">
        <v>0</v>
      </c>
      <c r="E54" s="16">
        <f>+B54+C54+D54</f>
        <v>0</v>
      </c>
      <c r="F54" s="16">
        <f>SUM(F55:F59)</f>
        <v>362123840.93000001</v>
      </c>
      <c r="G54" s="16">
        <v>0</v>
      </c>
      <c r="H54" s="31"/>
      <c r="I54" s="44"/>
      <c r="J54" s="29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x14ac:dyDescent="0.25">
      <c r="A55" s="19" t="s">
        <v>55</v>
      </c>
      <c r="B55" s="18">
        <v>0</v>
      </c>
      <c r="C55" s="18">
        <v>0</v>
      </c>
      <c r="D55" s="18">
        <v>0</v>
      </c>
      <c r="E55" s="18">
        <f>+B55+C55+D55</f>
        <v>0</v>
      </c>
      <c r="F55" s="18">
        <v>236554210.02000001</v>
      </c>
      <c r="G55" s="18">
        <v>0</v>
      </c>
      <c r="H55" s="31"/>
      <c r="I55" s="44"/>
      <c r="J55" s="29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x14ac:dyDescent="0.25">
      <c r="A56" s="19" t="s">
        <v>56</v>
      </c>
      <c r="B56" s="18">
        <v>0</v>
      </c>
      <c r="C56" s="18">
        <v>0</v>
      </c>
      <c r="D56" s="18">
        <v>0</v>
      </c>
      <c r="E56" s="18">
        <f t="shared" ref="E56:E59" si="5">+B56+C56+D56</f>
        <v>0</v>
      </c>
      <c r="F56" s="18">
        <v>7286100.7800000012</v>
      </c>
      <c r="G56" s="18">
        <v>0</v>
      </c>
      <c r="H56" s="31"/>
      <c r="I56" s="44"/>
      <c r="J56" s="29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x14ac:dyDescent="0.25">
      <c r="A57" s="19" t="s">
        <v>57</v>
      </c>
      <c r="B57" s="18">
        <v>0</v>
      </c>
      <c r="C57" s="18">
        <v>0</v>
      </c>
      <c r="D57" s="18">
        <v>0</v>
      </c>
      <c r="E57" s="18">
        <f t="shared" si="5"/>
        <v>0</v>
      </c>
      <c r="F57" s="18">
        <v>45144002.149999999</v>
      </c>
      <c r="G57" s="18">
        <v>0</v>
      </c>
      <c r="H57" s="31"/>
      <c r="I57" s="31"/>
      <c r="J57" s="29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x14ac:dyDescent="0.25">
      <c r="A58" s="19" t="s">
        <v>58</v>
      </c>
      <c r="B58" s="18">
        <v>0</v>
      </c>
      <c r="C58" s="18">
        <v>0</v>
      </c>
      <c r="D58" s="18">
        <v>0</v>
      </c>
      <c r="E58" s="18">
        <f t="shared" si="5"/>
        <v>0</v>
      </c>
      <c r="F58" s="18">
        <v>23677565.979999997</v>
      </c>
      <c r="G58" s="18">
        <v>0</v>
      </c>
      <c r="H58" s="31"/>
      <c r="I58" s="31"/>
      <c r="J58" s="29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x14ac:dyDescent="0.25">
      <c r="A59" s="19" t="s">
        <v>59</v>
      </c>
      <c r="B59" s="18">
        <v>0</v>
      </c>
      <c r="C59" s="18">
        <v>0</v>
      </c>
      <c r="D59" s="18">
        <v>0</v>
      </c>
      <c r="E59" s="18">
        <f t="shared" si="5"/>
        <v>0</v>
      </c>
      <c r="F59" s="18">
        <v>49461962</v>
      </c>
      <c r="G59" s="18">
        <v>0</v>
      </c>
      <c r="H59" s="45"/>
      <c r="I59" s="29"/>
      <c r="J59" s="29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x14ac:dyDescent="0.25">
      <c r="A60" s="13" t="s">
        <v>60</v>
      </c>
      <c r="B60" s="16">
        <f t="shared" ref="B60:G60" si="6">SUM(B61:B61)</f>
        <v>0</v>
      </c>
      <c r="C60" s="16">
        <f t="shared" si="6"/>
        <v>0</v>
      </c>
      <c r="D60" s="16">
        <f t="shared" si="6"/>
        <v>0</v>
      </c>
      <c r="E60" s="16">
        <f t="shared" si="6"/>
        <v>0</v>
      </c>
      <c r="F60" s="16">
        <f t="shared" si="6"/>
        <v>4000000</v>
      </c>
      <c r="G60" s="16">
        <f t="shared" si="6"/>
        <v>0</v>
      </c>
      <c r="H60" s="31"/>
      <c r="I60" s="29"/>
      <c r="J60" s="29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x14ac:dyDescent="0.25">
      <c r="A61" s="17" t="s">
        <v>61</v>
      </c>
      <c r="B61" s="18">
        <v>0</v>
      </c>
      <c r="C61" s="18">
        <v>0</v>
      </c>
      <c r="D61" s="18">
        <v>0</v>
      </c>
      <c r="E61" s="18">
        <v>0</v>
      </c>
      <c r="F61" s="18">
        <v>4000000</v>
      </c>
      <c r="G61" s="18">
        <v>0</v>
      </c>
      <c r="H61" s="45"/>
      <c r="I61" s="29"/>
      <c r="J61" s="29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x14ac:dyDescent="0.25">
      <c r="A62" s="11" t="s">
        <v>62</v>
      </c>
      <c r="B62" s="12">
        <f t="shared" ref="B62:G62" si="7">+B63+B65</f>
        <v>0</v>
      </c>
      <c r="C62" s="12">
        <f t="shared" si="7"/>
        <v>0</v>
      </c>
      <c r="D62" s="12">
        <f t="shared" si="7"/>
        <v>0</v>
      </c>
      <c r="E62" s="12">
        <f t="shared" si="7"/>
        <v>0</v>
      </c>
      <c r="F62" s="12">
        <f t="shared" si="7"/>
        <v>388844596.99000001</v>
      </c>
      <c r="G62" s="12">
        <f t="shared" si="7"/>
        <v>0</v>
      </c>
      <c r="H62" s="30"/>
      <c r="I62" s="31"/>
      <c r="J62" s="30"/>
      <c r="K62" s="42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x14ac:dyDescent="0.25">
      <c r="A63" s="13" t="s">
        <v>63</v>
      </c>
      <c r="B63" s="21">
        <f>SUM(B64:B64)</f>
        <v>0</v>
      </c>
      <c r="C63" s="21">
        <f>SUM(C64:C64)</f>
        <v>0</v>
      </c>
      <c r="D63" s="21">
        <f>SUM(D64:D64)</f>
        <v>0</v>
      </c>
      <c r="E63" s="21">
        <f>SUM(E64:E64)</f>
        <v>0</v>
      </c>
      <c r="F63" s="16">
        <f>SUM(F64:F64)</f>
        <v>388501806.99000001</v>
      </c>
      <c r="G63" s="16">
        <v>0</v>
      </c>
      <c r="H63" s="30"/>
      <c r="I63" s="31"/>
      <c r="J63" s="30"/>
      <c r="K63" s="42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4" x14ac:dyDescent="0.25">
      <c r="A64" s="17" t="s">
        <v>64</v>
      </c>
      <c r="B64" s="18">
        <v>0</v>
      </c>
      <c r="C64" s="18">
        <v>0</v>
      </c>
      <c r="D64" s="18">
        <v>0</v>
      </c>
      <c r="E64" s="18">
        <f>+B64+C64+D64</f>
        <v>0</v>
      </c>
      <c r="F64" s="18">
        <v>388501806.99000001</v>
      </c>
      <c r="G64" s="18">
        <v>0</v>
      </c>
      <c r="H64" s="30"/>
      <c r="I64" s="31"/>
      <c r="J64" s="30"/>
      <c r="K64" s="42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x14ac:dyDescent="0.25">
      <c r="A65" s="13" t="s">
        <v>65</v>
      </c>
      <c r="B65" s="21">
        <f>SUM(B66:B66)</f>
        <v>0</v>
      </c>
      <c r="C65" s="16">
        <f>SUM(C66:C66)</f>
        <v>0</v>
      </c>
      <c r="D65" s="16">
        <f>SUM(D66:D66)</f>
        <v>0</v>
      </c>
      <c r="E65" s="16">
        <f>+B65+C65+D65</f>
        <v>0</v>
      </c>
      <c r="F65" s="16">
        <f>SUM(F66:F66)</f>
        <v>342790</v>
      </c>
      <c r="G65" s="16">
        <v>0</v>
      </c>
      <c r="H65" s="30"/>
      <c r="I65" s="31"/>
      <c r="J65" s="30"/>
      <c r="K65" s="42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x14ac:dyDescent="0.25">
      <c r="A66" s="17" t="s">
        <v>66</v>
      </c>
      <c r="B66" s="18">
        <v>0</v>
      </c>
      <c r="C66" s="18">
        <v>0</v>
      </c>
      <c r="D66" s="18">
        <v>0</v>
      </c>
      <c r="E66" s="18">
        <f>+B66+C66+D66</f>
        <v>0</v>
      </c>
      <c r="F66" s="18">
        <v>342790</v>
      </c>
      <c r="G66" s="18">
        <v>0</v>
      </c>
      <c r="H66" s="30"/>
      <c r="I66" s="31"/>
      <c r="J66" s="30"/>
      <c r="K66" s="42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1:34" x14ac:dyDescent="0.25">
      <c r="A67" s="11" t="s">
        <v>67</v>
      </c>
      <c r="B67" s="12">
        <f t="shared" ref="B67:G67" si="8">SUM(B68:B70)</f>
        <v>0</v>
      </c>
      <c r="C67" s="12">
        <f t="shared" si="8"/>
        <v>0</v>
      </c>
      <c r="D67" s="12">
        <f t="shared" si="8"/>
        <v>0</v>
      </c>
      <c r="E67" s="12">
        <f t="shared" si="8"/>
        <v>0</v>
      </c>
      <c r="F67" s="12">
        <f t="shared" si="8"/>
        <v>49634476.779999994</v>
      </c>
      <c r="G67" s="12">
        <f t="shared" si="8"/>
        <v>0</v>
      </c>
      <c r="H67" s="30"/>
      <c r="I67" s="31"/>
      <c r="J67" s="30"/>
      <c r="K67" s="30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4" x14ac:dyDescent="0.25">
      <c r="A68" s="22" t="s">
        <v>68</v>
      </c>
      <c r="B68" s="18">
        <v>0</v>
      </c>
      <c r="C68" s="18">
        <v>0</v>
      </c>
      <c r="D68" s="18">
        <v>0</v>
      </c>
      <c r="E68" s="18">
        <f>B68+C68-D68</f>
        <v>0</v>
      </c>
      <c r="F68" s="18">
        <v>13476.189999999999</v>
      </c>
      <c r="G68" s="18">
        <v>0</v>
      </c>
      <c r="H68" s="31"/>
      <c r="I68" s="29"/>
      <c r="J68" s="29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x14ac:dyDescent="0.25">
      <c r="A69" s="22" t="s">
        <v>69</v>
      </c>
      <c r="B69" s="18">
        <v>0</v>
      </c>
      <c r="C69" s="18">
        <v>0</v>
      </c>
      <c r="D69" s="18">
        <v>0</v>
      </c>
      <c r="E69" s="18">
        <f t="shared" ref="E69" si="9">B69+C69-D69</f>
        <v>0</v>
      </c>
      <c r="F69" s="23">
        <v>48167146.589999996</v>
      </c>
      <c r="G69" s="18">
        <v>0</v>
      </c>
      <c r="H69" s="31"/>
      <c r="I69" s="31"/>
      <c r="J69" s="31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x14ac:dyDescent="0.25">
      <c r="A70" s="22" t="s">
        <v>70</v>
      </c>
      <c r="B70" s="18">
        <v>0</v>
      </c>
      <c r="C70" s="18">
        <v>0</v>
      </c>
      <c r="D70" s="18">
        <v>0</v>
      </c>
      <c r="E70" s="18">
        <f>+B70+C70+D70</f>
        <v>0</v>
      </c>
      <c r="F70" s="18">
        <v>1453854</v>
      </c>
      <c r="G70" s="18">
        <v>0</v>
      </c>
      <c r="H70" s="31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x14ac:dyDescent="0.25">
      <c r="A71" s="22"/>
      <c r="B71" s="24"/>
      <c r="C71" s="18"/>
      <c r="D71" s="18"/>
      <c r="E71" s="18"/>
      <c r="F71" s="18"/>
      <c r="G71" s="18"/>
      <c r="H71" s="31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s="25" customFormat="1" x14ac:dyDescent="0.25">
      <c r="A72" s="11" t="s">
        <v>71</v>
      </c>
      <c r="B72" s="12">
        <f t="shared" ref="B72:G72" si="10">+B67+B9</f>
        <v>0</v>
      </c>
      <c r="C72" s="12">
        <f t="shared" si="10"/>
        <v>0</v>
      </c>
      <c r="D72" s="12">
        <f t="shared" si="10"/>
        <v>0</v>
      </c>
      <c r="E72" s="12">
        <f t="shared" si="10"/>
        <v>0</v>
      </c>
      <c r="F72" s="12">
        <f t="shared" si="10"/>
        <v>1337091774.6400001</v>
      </c>
      <c r="G72" s="12">
        <f t="shared" si="10"/>
        <v>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x14ac:dyDescent="0.25">
      <c r="A73" s="26"/>
      <c r="B73" s="27"/>
      <c r="C73" s="20"/>
      <c r="D73" s="20"/>
      <c r="E73" s="28"/>
      <c r="F73" s="20"/>
      <c r="G73" s="20"/>
      <c r="H73" s="45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34" x14ac:dyDescent="0.25">
      <c r="A75" s="33"/>
      <c r="B75" s="34"/>
      <c r="C75" s="34"/>
      <c r="D75" s="34"/>
      <c r="E75" s="34"/>
      <c r="F75" s="34"/>
      <c r="G75" s="34"/>
      <c r="H75" s="34"/>
      <c r="I75" s="32"/>
      <c r="J75" s="32"/>
    </row>
    <row r="76" spans="1:34" x14ac:dyDescent="0.25">
      <c r="A76" s="32"/>
      <c r="B76" s="32"/>
      <c r="C76" s="32"/>
      <c r="D76" s="35"/>
      <c r="E76" s="34"/>
      <c r="F76" s="32"/>
      <c r="G76" s="32"/>
      <c r="H76" s="32"/>
      <c r="I76" s="32"/>
      <c r="J76" s="32"/>
    </row>
    <row r="77" spans="1:34" x14ac:dyDescent="0.25">
      <c r="A77" s="32"/>
      <c r="B77" s="34"/>
      <c r="C77" s="34"/>
      <c r="D77" s="35"/>
      <c r="E77" s="34"/>
      <c r="F77" s="34"/>
      <c r="G77" s="34"/>
      <c r="H77" s="34"/>
      <c r="I77" s="32"/>
      <c r="J77" s="32"/>
    </row>
    <row r="78" spans="1:34" ht="18.75" x14ac:dyDescent="0.3">
      <c r="A78" s="32"/>
      <c r="B78" s="32"/>
      <c r="C78" s="35"/>
      <c r="D78" s="32"/>
      <c r="E78" s="36"/>
      <c r="F78" s="32"/>
      <c r="G78" s="32"/>
      <c r="H78" s="32"/>
      <c r="I78" s="37"/>
      <c r="J78" s="32"/>
    </row>
    <row r="79" spans="1:34" x14ac:dyDescent="0.25">
      <c r="A79" s="32"/>
      <c r="B79" s="32"/>
      <c r="C79" s="35"/>
      <c r="D79" s="32"/>
      <c r="E79" s="32"/>
      <c r="F79" s="32"/>
      <c r="G79" s="32"/>
      <c r="H79" s="32"/>
      <c r="I79" s="37"/>
      <c r="J79" s="32"/>
    </row>
    <row r="80" spans="1:34" x14ac:dyDescent="0.25">
      <c r="A80" s="32"/>
      <c r="B80" s="32"/>
      <c r="C80" s="32"/>
      <c r="D80" s="32"/>
      <c r="E80" s="32"/>
      <c r="F80" s="32"/>
      <c r="G80" s="32"/>
      <c r="H80" s="32"/>
      <c r="I80" s="37"/>
      <c r="J80" s="32"/>
    </row>
    <row r="81" spans="1:10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</row>
  </sheetData>
  <mergeCells count="8">
    <mergeCell ref="I78:I80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9055118110236221" top="0.74803149606299213" bottom="0.74803149606299213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2023-06-30T13:05:56Z</dcterms:created>
  <dcterms:modified xsi:type="dcterms:W3CDTF">2023-06-30T13:07:05Z</dcterms:modified>
</cp:coreProperties>
</file>