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3\03-2023\"/>
    </mc:Choice>
  </mc:AlternateContent>
  <xr:revisionPtr revIDLastSave="0" documentId="8_{CD9BD297-C455-469B-B013-23DFD9793CE0}" xr6:coauthVersionLast="47" xr6:coauthVersionMax="47" xr10:uidLastSave="{00000000-0000-0000-0000-000000000000}"/>
  <bookViews>
    <workbookView xWindow="-120" yWindow="-120" windowWidth="24240" windowHeight="13140" xr2:uid="{07D59615-E5B7-4D38-A663-787667BCBDA6}"/>
  </bookViews>
  <sheets>
    <sheet name="ANEXO IV  " sheetId="1" r:id="rId1"/>
  </sheets>
  <definedNames>
    <definedName name="_xlnm.Print_Area" localSheetId="0">'ANEXO IV  '!$A$1:$G$82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  <c r="E74" i="1"/>
  <c r="E73" i="1"/>
  <c r="G72" i="1"/>
  <c r="G75" i="1" s="1"/>
  <c r="F72" i="1"/>
  <c r="E72" i="1"/>
  <c r="D72" i="1"/>
  <c r="C72" i="1"/>
  <c r="C75" i="1" s="1"/>
  <c r="B72" i="1"/>
  <c r="B75" i="1" s="1"/>
  <c r="E71" i="1"/>
  <c r="E70" i="1"/>
  <c r="E66" i="1" s="1"/>
  <c r="D70" i="1"/>
  <c r="C70" i="1"/>
  <c r="B70" i="1"/>
  <c r="F67" i="1"/>
  <c r="D67" i="1"/>
  <c r="C67" i="1"/>
  <c r="G66" i="1"/>
  <c r="F66" i="1"/>
  <c r="D66" i="1"/>
  <c r="C66" i="1"/>
  <c r="B66" i="1"/>
  <c r="E63" i="1"/>
  <c r="E62" i="1"/>
  <c r="E61" i="1"/>
  <c r="E60" i="1"/>
  <c r="E59" i="1"/>
  <c r="E58" i="1"/>
  <c r="E57" i="1"/>
  <c r="E56" i="1"/>
  <c r="E55" i="1"/>
  <c r="E54" i="1"/>
  <c r="F53" i="1"/>
  <c r="F52" i="1" s="1"/>
  <c r="E53" i="1"/>
  <c r="E52" i="1" s="1"/>
  <c r="C53" i="1"/>
  <c r="B53" i="1"/>
  <c r="G52" i="1"/>
  <c r="D52" i="1"/>
  <c r="C52" i="1"/>
  <c r="B52" i="1"/>
  <c r="G33" i="1"/>
  <c r="F33" i="1"/>
  <c r="E33" i="1"/>
  <c r="D33" i="1"/>
  <c r="D10" i="1" s="1"/>
  <c r="D9" i="1" s="1"/>
  <c r="C33" i="1"/>
  <c r="B33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F11" i="1"/>
  <c r="F10" i="1" s="1"/>
  <c r="E11" i="1"/>
  <c r="E10" i="1" s="1"/>
  <c r="D11" i="1"/>
  <c r="B11" i="1"/>
  <c r="G9" i="1"/>
  <c r="C9" i="1"/>
  <c r="B9" i="1"/>
  <c r="E9" i="1" l="1"/>
  <c r="E75" i="1" s="1"/>
  <c r="F9" i="1"/>
  <c r="D75" i="1"/>
  <c r="F75" i="1" l="1"/>
  <c r="F81" i="1" s="1"/>
</calcChain>
</file>

<file path=xl/sharedStrings.xml><?xml version="1.0" encoding="utf-8"?>
<sst xmlns="http://schemas.openxmlformats.org/spreadsheetml/2006/main" count="84" uniqueCount="84">
  <si>
    <t xml:space="preserve">MARZO </t>
  </si>
  <si>
    <t>ANEXO IV: DE LA EJECUCION DEL PRESUPUESTO CON RELACION AL CALCULO DE RECURSOS Y FINANCIAMIENTO (Acuerdo Nº2988, texto ordenado según Nº6222)(*)</t>
  </si>
  <si>
    <t>PARTIDAS</t>
  </si>
  <si>
    <t>CALCULO ORIGINAL</t>
  </si>
  <si>
    <t xml:space="preserve">MODIFICACIONES 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</si>
  <si>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</si>
  <si>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</si>
  <si>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</si>
  <si>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</si>
  <si>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</si>
  <si>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</si>
  <si>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</si>
  <si>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</si>
  <si>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 xml:space="preserve">1.3.2.01.01 - DCHOS POR SERVICIOS A LA PROPIEDAD RAÍZ            </t>
  </si>
  <si>
    <t xml:space="preserve">1.3.2.01.02 - DCHOS POR SERVICIOS A LA PROPIEDAD RAÍZ            </t>
  </si>
  <si>
    <t xml:space="preserve">1.3.2.01.03 - ECOTASA                                            </t>
  </si>
  <si>
    <t xml:space="preserve">1.3.2.01.04 - CANASTOS PARA RESIDUOS                             </t>
  </si>
  <si>
    <t xml:space="preserve">1.3.2.01.06 - SPAC COLOCACION (EJERCICIO CORRIENTE)              </t>
  </si>
  <si>
    <t xml:space="preserve">1.3.2.01.08 - SPAC MANTENIMIENTO-REPARACION-ACTUALIZAC           </t>
  </si>
  <si>
    <t xml:space="preserve">1.3.2.02.01 - DERECHOS DE INSPECCIÓN COMERCIO IND Y SE           </t>
  </si>
  <si>
    <t xml:space="preserve">1.3.2.02.02 - DERECHOS DE INSPECCIÓN COMERCIO IND Y SE           </t>
  </si>
  <si>
    <t xml:space="preserve">1.3.2.02.03 - DERECHOS DE RECOLECCIÓN ESPECIAL (E.CTE.           </t>
  </si>
  <si>
    <t xml:space="preserve">1.3.2.02.04 - DERECHOS DE RECOLECCIÓN ESPECIAL (E. ANT           </t>
  </si>
  <si>
    <t xml:space="preserve">1.3.2.03.01 - DERECHOS DE CEMENTERIO                             </t>
  </si>
  <si>
    <t xml:space="preserve">1.3.2.04.00 - DERECHOS DE ACTUACIÓN ADMINISTRATIVA               </t>
  </si>
  <si>
    <t xml:space="preserve">1.3.2.05.00 - DERECHOS DE EDIFICACIÓN                            </t>
  </si>
  <si>
    <t xml:space="preserve">1.3.2.09.00 - DERECHOS DE PUBLICIDAD Y PROPAGANDA                </t>
  </si>
  <si>
    <t xml:space="preserve">1.3.2.11.01 - UNIDAD DE CALIDAD AMBIENTAL                        </t>
  </si>
  <si>
    <t xml:space="preserve">1.3.2.14.00 - OTROS DERECHOS                                     </t>
  </si>
  <si>
    <t xml:space="preserve">1.3.2.15.00 - COMISION ADMINISTRATIVA                            </t>
  </si>
  <si>
    <t xml:space="preserve">1.3.2.20.03 - DERECHOS INSPECCION ANTENAS (EJERCICIO C           </t>
  </si>
  <si>
    <t xml:space="preserve">1.3.2.21.01 - LICENCIA DE CONDUCIR NACIONAL PARTICULAR           </t>
  </si>
  <si>
    <t xml:space="preserve">1.3.2.21.02 - LICENCIA DE CONDUCIR NACIONAL PROFESIONA           </t>
  </si>
  <si>
    <t xml:space="preserve">1.3.2.22.02 - RECUPERO SALUD EJERCICIO NO CORRIENTE.             </t>
  </si>
  <si>
    <t xml:space="preserve">OTROS INGRESOS DE ORIGEN MUNICIPAL                                                                                      
</t>
  </si>
  <si>
    <t xml:space="preserve">1.3.3.01.01 - MULTAS GENERALES (E. CTE.)                         </t>
  </si>
  <si>
    <t xml:space="preserve">1.3.3.01.02 - MULTAS GENERALES (E. ANTERIORES)                   </t>
  </si>
  <si>
    <t xml:space="preserve">1.3.3.02.01 - INTERESES Y RECARGOS (EJERCICIO CORRIENT           </t>
  </si>
  <si>
    <t xml:space="preserve">1.3.3.02.02 - INTERESES Y RECARGOS (EJERCICIOS VENCIDO           </t>
  </si>
  <si>
    <t xml:space="preserve">1.3.3.04.00 - PRODUCIDO DE ACTIVIDADES CULTURALES                </t>
  </si>
  <si>
    <t xml:space="preserve">1.3.3.07.02 - CONTROL DE ANIMALES                                </t>
  </si>
  <si>
    <t xml:space="preserve">1.3.3.07.05 - SERVICIOS ESPECIALES VARIOS                        </t>
  </si>
  <si>
    <t xml:space="preserve">1.3.3.08.01 - MULTAS POR ACCIDENTES VIALES                       </t>
  </si>
  <si>
    <t xml:space="preserve">1.3.3.08.02 - MULTAS POR INFRACCIONES DE TRÁNSITO                </t>
  </si>
  <si>
    <t xml:space="preserve">1.3.3.08.03 - COMISIÓN ADMINISTRATIVA POR INFRACCIÓN D           </t>
  </si>
  <si>
    <t xml:space="preserve">1.3.3.09.01 - PRODUCIDO DE ESTACIONAMIENTO MEDIDO                </t>
  </si>
  <si>
    <t xml:space="preserve">1.3.3.09.02 - MULTAS POR ESTACIONAMIENTO MEDIDO                  </t>
  </si>
  <si>
    <t xml:space="preserve">1.3.3.10.07 - CAP - CARGO ALUMBRADO PÚBLICO                      </t>
  </si>
  <si>
    <t xml:space="preserve">1.3.3.12.01 - RENTAS FINANCIERAS                                 </t>
  </si>
  <si>
    <t xml:space="preserve">1.3.3.12.03 - VENTA DE RESIDUOS                                  </t>
  </si>
  <si>
    <t xml:space="preserve">1.3.3.12.05 - GASTOS RECUPERADOS                                 </t>
  </si>
  <si>
    <t xml:space="preserve">1.3.3.12.12 - RECUPERO SINIESTRO                                 </t>
  </si>
  <si>
    <t xml:space="preserve">1.3.3.12.14 - CONVENIO BANCO SUPERVIELLE                         </t>
  </si>
  <si>
    <t>·DE ORIGEN PROVINCIAL</t>
  </si>
  <si>
    <t>REGIMEN DE COPARTICIPACION PROVINCIAL</t>
  </si>
  <si>
    <t xml:space="preserve">1.1.1.01.01 - IMPUESTO SOBRE INGRESOS BRUTOS                     </t>
  </si>
  <si>
    <t xml:space="preserve">1.1.1.01.02 - IMPUESTO INMOBILIARIO                              </t>
  </si>
  <si>
    <t xml:space="preserve">1.1.1.01.03 - IMPUESTO A LOS AUTOMOTORES                         </t>
  </si>
  <si>
    <t xml:space="preserve">1.1.1.01.04 - IMPUESTO A LOS SELLOS                              </t>
  </si>
  <si>
    <t xml:space="preserve">1.1.1.01.06.001 - IMPUESTO SOBRE LOS INGRESOS BRUTOS VENCI       </t>
  </si>
  <si>
    <t>1.3.2</t>
  </si>
  <si>
    <t>TASA Y DERECHOS MUNICIPALES</t>
  </si>
  <si>
    <t xml:space="preserve">1.1.1.01.06.002 - IMPUESTO INMOBILIARIO VENCIDOS                 </t>
  </si>
  <si>
    <t xml:space="preserve">1.1.1.01.06.003 - IMPUESTO A LOS AUTOMOTORES VENCIDOS            </t>
  </si>
  <si>
    <t xml:space="preserve">1.1.1.01.06.004 - IMPUESTO A LOS SELLOS VENCIDOS                 </t>
  </si>
  <si>
    <t xml:space="preserve">1.1.1.01.07 - FINANCIAMIENTO EDUCATIVO                           </t>
  </si>
  <si>
    <t xml:space="preserve">1.1.1.01.08 - FONDO DE PROMOCIÓN TURÍSTICA                       </t>
  </si>
  <si>
    <t xml:space="preserve">OTROS INGRESOS DE JURISDICCIÓN PROVINCIAL               </t>
  </si>
  <si>
    <t xml:space="preserve">1.1.3.01.04.005 - CONECTAR LAB (EX INFINITO POR DESCUBRIR)     </t>
  </si>
  <si>
    <t xml:space="preserve"> -DE ORIGEN NACIONAL                                                                                                      </t>
  </si>
  <si>
    <t xml:space="preserve">RÉGIMEN DE COPARTICIPACIÓN NACIONAL                                                                                     </t>
  </si>
  <si>
    <t xml:space="preserve">1.2.1.01 - DISTRIBUCIÓN SECUNDARIA                               </t>
  </si>
  <si>
    <t xml:space="preserve">1.2.1.03 - DISTRIBUCIÓN SECUNDARIA VENCIDA                       </t>
  </si>
  <si>
    <t xml:space="preserve">OTROS INGRESOS DE JURISDICCIÓN NACIONAL                                                                                 </t>
  </si>
  <si>
    <t xml:space="preserve">                    M. SALUD NACIÓN PLAN SUMAR                     </t>
  </si>
  <si>
    <t xml:space="preserve">RECURSOS DE CAPITAL                                                                                                     </t>
  </si>
  <si>
    <t>2.2                 -REEMBOLSO DE OBRAS PÚBLICAS</t>
  </si>
  <si>
    <t xml:space="preserve">2.5                 -TRANSF. DE FONDOS PARA INVERSIÓN PÚBLICA   </t>
  </si>
  <si>
    <t>TOTAL DE RECURSOS</t>
  </si>
  <si>
    <t>FINANCIAMIENTO</t>
  </si>
  <si>
    <t xml:space="preserve"> 7.1                 -USO DEL CRÉDITO         </t>
  </si>
  <si>
    <t xml:space="preserve"> 7.4                 -REMANENTES DE EJERCICIOS ANTERIORES         </t>
  </si>
  <si>
    <t xml:space="preserve">7.5                 -ADELANTOS A PROVEEDORES Y CONTRATISTAS    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</si>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</sst>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gency FB"/>
      <family val="2"/>
    </font>
    <font>
      <b/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Tahoma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3" fontId="1" fillId="0" borderId="0" xfId="0" applyNumberFormat="1" applyFont="1"/>
    <xf numFmtId="0" fontId="1" fillId="0" borderId="0" xfId="0" applyFont="1" applyAlignment="1">
      <alignment horizontal="right"/>
    </xf>
    <xf numFmtId="12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0" fillId="0" borderId="0" xfId="0" applyNumberFormat="1"/>
    <xf numFmtId="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2" borderId="4" xfId="0" applyFont="1" applyFill="1" applyBorder="1" applyAlignment="1">
      <alignment vertical="center"/>
    </xf>
    <xf numFmtId="4" fontId="1" fillId="2" borderId="5" xfId="0" applyNumberFormat="1" applyFont="1" applyFill="1" applyBorder="1"/>
    <xf numFmtId="4" fontId="1" fillId="2" borderId="6" xfId="0" applyNumberFormat="1" applyFont="1" applyFill="1" applyBorder="1"/>
    <xf numFmtId="0" fontId="2" fillId="0" borderId="4" xfId="0" applyFont="1" applyBorder="1" applyAlignment="1">
      <alignment vertical="center"/>
    </xf>
    <xf numFmtId="4" fontId="1" fillId="0" borderId="5" xfId="0" applyNumberFormat="1" applyFont="1" applyBorder="1"/>
    <xf numFmtId="4" fontId="1" fillId="0" borderId="6" xfId="0" applyNumberFormat="1" applyFont="1" applyBorder="1"/>
    <xf numFmtId="0" fontId="5" fillId="0" borderId="4" xfId="0" applyFont="1" applyBorder="1" applyAlignment="1">
      <alignment vertical="center"/>
    </xf>
    <xf numFmtId="4" fontId="6" fillId="0" borderId="5" xfId="0" applyNumberFormat="1" applyFont="1" applyBorder="1"/>
    <xf numFmtId="4" fontId="6" fillId="0" borderId="6" xfId="0" applyNumberFormat="1" applyFont="1" applyBorder="1"/>
    <xf numFmtId="0" fontId="8" fillId="0" borderId="4" xfId="1" applyFont="1" applyBorder="1"/>
    <xf numFmtId="4" fontId="0" fillId="0" borderId="5" xfId="0" applyNumberFormat="1" applyBorder="1"/>
    <xf numFmtId="4" fontId="0" fillId="0" borderId="6" xfId="0" applyNumberFormat="1" applyBorder="1"/>
    <xf numFmtId="0" fontId="9" fillId="0" borderId="0" xfId="1" applyFont="1"/>
    <xf numFmtId="0" fontId="8" fillId="0" borderId="4" xfId="1" applyFont="1" applyBorder="1" applyAlignment="1">
      <alignment wrapText="1"/>
    </xf>
    <xf numFmtId="4" fontId="10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4" fontId="6" fillId="0" borderId="5" xfId="0" applyNumberFormat="1" applyFont="1" applyBorder="1" applyAlignment="1">
      <alignment horizontal="right"/>
    </xf>
    <xf numFmtId="4" fontId="11" fillId="0" borderId="5" xfId="0" applyNumberFormat="1" applyFont="1" applyBorder="1"/>
    <xf numFmtId="0" fontId="0" fillId="2" borderId="0" xfId="0" applyFill="1"/>
    <xf numFmtId="0" fontId="2" fillId="0" borderId="7" xfId="0" applyFont="1" applyBorder="1" applyAlignment="1">
      <alignment vertical="center"/>
    </xf>
    <xf numFmtId="4" fontId="1" fillId="0" borderId="8" xfId="0" applyNumberFormat="1" applyFont="1" applyBorder="1"/>
    <xf numFmtId="4" fontId="0" fillId="0" borderId="9" xfId="0" applyNumberFormat="1" applyBorder="1"/>
    <xf numFmtId="4" fontId="0" fillId="0" borderId="10" xfId="0" applyNumberFormat="1" applyBorder="1"/>
    <xf numFmtId="0" fontId="2" fillId="2" borderId="11" xfId="0" applyFont="1" applyFill="1" applyBorder="1" applyAlignment="1">
      <alignment vertical="center"/>
    </xf>
    <xf numFmtId="4" fontId="0" fillId="2" borderId="12" xfId="0" applyNumberFormat="1" applyFill="1" applyBorder="1"/>
    <xf numFmtId="4" fontId="0" fillId="2" borderId="13" xfId="0" applyNumberFormat="1" applyFill="1" applyBorder="1"/>
    <xf numFmtId="4" fontId="1" fillId="2" borderId="12" xfId="0" applyNumberFormat="1" applyFont="1" applyFill="1" applyBorder="1"/>
    <xf numFmtId="4" fontId="0" fillId="2" borderId="14" xfId="0" applyNumberFormat="1" applyFill="1" applyBorder="1"/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4" fontId="1" fillId="0" borderId="0" xfId="0" applyNumberFormat="1" applyFont="1" applyFill="1"/>
    <xf numFmtId="0" fontId="4" fillId="0" borderId="0" xfId="0" applyFont="1" applyFill="1" applyAlignment="1">
      <alignment horizontal="center"/>
    </xf>
    <xf numFmtId="4" fontId="0" fillId="0" borderId="0" xfId="0" applyNumberFormat="1" applyFill="1"/>
    <xf numFmtId="0" fontId="7" fillId="0" borderId="0" xfId="1" applyFill="1"/>
    <xf numFmtId="4" fontId="1" fillId="0" borderId="0" xfId="0" applyNumberFormat="1" applyFont="1" applyFill="1" applyBorder="1"/>
    <xf numFmtId="0" fontId="9" fillId="0" borderId="0" xfId="1" applyFont="1" applyFill="1"/>
    <xf numFmtId="4" fontId="0" fillId="0" borderId="0" xfId="0" applyNumberFormat="1" applyFill="1" applyBorder="1"/>
    <xf numFmtId="4" fontId="1" fillId="0" borderId="0" xfId="0" applyNumberFormat="1" applyFont="1" applyBorder="1"/>
    <xf numFmtId="0" fontId="0" fillId="0" borderId="0" xfId="0" applyFill="1" applyBorder="1"/>
    <xf numFmtId="4" fontId="12" fillId="0" borderId="0" xfId="0" applyNumberFormat="1" applyFont="1" applyFill="1" applyBorder="1"/>
    <xf numFmtId="4" fontId="10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FEC78C13-1BC4-4889-8443-FC6989CB8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0</xdr:col>
      <xdr:colOff>1628507</xdr:colOff>
      <xdr:row>2</xdr:row>
      <xdr:rowOff>54135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EB1EBC0-4304-4FB1-9CFC-BE2E847C5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57150"/>
          <a:ext cx="1304657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10B1E-A738-4C1E-8530-51F2EB12D805}">
  <sheetPr>
    <pageSetUpPr fitToPage="1"/>
  </sheetPr>
  <dimension ref="A1:CN99"/>
  <sheetViews>
    <sheetView tabSelected="1" topLeftCell="A52" zoomScaleNormal="100" workbookViewId="0">
      <selection activeCell="A87" sqref="A87"/>
    </sheetView>
  </sheetViews>
  <sheetFormatPr baseColWidth="10" defaultRowHeight="15" x14ac:dyDescent="0.25"/>
  <cols>
    <col min="1" max="1" width="54.5703125" customWidth="1"/>
    <col min="2" max="2" width="22.42578125" customWidth="1"/>
    <col min="3" max="4" width="18.140625" customWidth="1"/>
    <col min="5" max="5" width="21.140625" customWidth="1"/>
    <col min="6" max="6" width="19.140625" customWidth="1"/>
    <col min="7" max="8" width="20.42578125" customWidth="1"/>
    <col min="9" max="9" width="15.28515625" bestFit="1" customWidth="1"/>
    <col min="10" max="10" width="16.42578125" bestFit="1" customWidth="1"/>
    <col min="11" max="11" width="14.28515625" customWidth="1"/>
  </cols>
  <sheetData>
    <row r="1" spans="1:20" x14ac:dyDescent="0.25">
      <c r="F1" s="1"/>
    </row>
    <row r="2" spans="1:20" x14ac:dyDescent="0.25">
      <c r="F2" s="2" t="s">
        <v>0</v>
      </c>
      <c r="G2" s="3">
        <v>2023</v>
      </c>
      <c r="H2" s="4"/>
    </row>
    <row r="3" spans="1:20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20" x14ac:dyDescent="0.25">
      <c r="A4" s="5" t="s">
        <v>1</v>
      </c>
      <c r="B4" s="5"/>
      <c r="C4" s="5"/>
      <c r="D4" s="5"/>
      <c r="E4" s="5"/>
      <c r="F4" s="5"/>
      <c r="G4" s="5"/>
      <c r="H4" s="6"/>
    </row>
    <row r="5" spans="1:20" ht="15.75" thickBot="1" x14ac:dyDescent="0.3">
      <c r="A5" s="4"/>
      <c r="C5" s="7"/>
      <c r="D5" s="7"/>
      <c r="E5" s="7"/>
      <c r="F5" s="8"/>
    </row>
    <row r="6" spans="1:20" ht="54" customHeight="1" x14ac:dyDescent="0.25">
      <c r="A6" s="9" t="s">
        <v>2</v>
      </c>
      <c r="B6" s="10" t="s">
        <v>3</v>
      </c>
      <c r="C6" s="10" t="s">
        <v>4</v>
      </c>
      <c r="D6" s="10"/>
      <c r="E6" s="10" t="s">
        <v>5</v>
      </c>
      <c r="F6" s="11" t="s">
        <v>6</v>
      </c>
      <c r="G6" s="12" t="s">
        <v>7</v>
      </c>
      <c r="H6" s="49"/>
      <c r="I6" s="50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0" ht="3.75" customHeight="1" x14ac:dyDescent="0.25">
      <c r="A7" s="13"/>
      <c r="B7" s="14"/>
      <c r="C7" s="14"/>
      <c r="D7" s="14"/>
      <c r="E7" s="14"/>
      <c r="F7" s="15"/>
      <c r="G7" s="16"/>
      <c r="H7" s="49"/>
      <c r="I7" s="50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0" ht="21" customHeight="1" x14ac:dyDescent="0.25">
      <c r="A8" s="13"/>
      <c r="B8" s="14"/>
      <c r="C8" s="17" t="s">
        <v>8</v>
      </c>
      <c r="D8" s="17" t="s">
        <v>9</v>
      </c>
      <c r="E8" s="14"/>
      <c r="F8" s="15"/>
      <c r="G8" s="16"/>
      <c r="H8" s="49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0" ht="15" customHeight="1" x14ac:dyDescent="0.25">
      <c r="A9" s="18" t="s">
        <v>10</v>
      </c>
      <c r="B9" s="19">
        <f t="shared" ref="B9:G9" si="0">+B10+B52+B66</f>
        <v>0</v>
      </c>
      <c r="C9" s="19">
        <f t="shared" si="0"/>
        <v>0</v>
      </c>
      <c r="D9" s="19">
        <f t="shared" si="0"/>
        <v>0</v>
      </c>
      <c r="E9" s="19">
        <f t="shared" si="0"/>
        <v>0</v>
      </c>
      <c r="F9" s="19">
        <f t="shared" si="0"/>
        <v>2133144093.79</v>
      </c>
      <c r="G9" s="20">
        <f t="shared" si="0"/>
        <v>0</v>
      </c>
      <c r="H9" s="52"/>
      <c r="I9" s="51"/>
      <c r="J9" s="56"/>
      <c r="K9" s="53"/>
      <c r="L9" s="51"/>
      <c r="M9" s="51"/>
      <c r="N9" s="51"/>
      <c r="O9" s="51"/>
      <c r="P9" s="51"/>
      <c r="Q9" s="51"/>
      <c r="R9" s="51"/>
      <c r="S9" s="51"/>
      <c r="T9" s="51"/>
    </row>
    <row r="10" spans="1:20" x14ac:dyDescent="0.25">
      <c r="A10" s="21" t="s">
        <v>11</v>
      </c>
      <c r="B10" s="22">
        <v>0</v>
      </c>
      <c r="C10" s="22">
        <v>0</v>
      </c>
      <c r="D10" s="22">
        <f>+D11+D33</f>
        <v>0</v>
      </c>
      <c r="E10" s="22">
        <f>+E11+E33</f>
        <v>0</v>
      </c>
      <c r="F10" s="22">
        <f>+F11+F33</f>
        <v>1005590268.53</v>
      </c>
      <c r="G10" s="23">
        <v>0</v>
      </c>
      <c r="H10" s="52"/>
      <c r="I10" s="54"/>
      <c r="J10" s="52"/>
      <c r="K10" s="51"/>
      <c r="L10" s="51"/>
      <c r="M10" s="51"/>
      <c r="N10" s="51"/>
      <c r="O10" s="51"/>
      <c r="P10" s="51"/>
      <c r="Q10" s="51"/>
      <c r="R10" s="51"/>
      <c r="S10" s="51"/>
      <c r="T10" s="51"/>
    </row>
    <row r="11" spans="1:20" x14ac:dyDescent="0.25">
      <c r="A11" s="24" t="s">
        <v>12</v>
      </c>
      <c r="B11" s="25">
        <f>SUM(B12:B31)</f>
        <v>0</v>
      </c>
      <c r="C11" s="25">
        <v>0</v>
      </c>
      <c r="D11" s="25">
        <f>SUM(D12:D31)</f>
        <v>0</v>
      </c>
      <c r="E11" s="25">
        <f>SUM(E12:E31)</f>
        <v>0</v>
      </c>
      <c r="F11" s="25">
        <f>SUM(F12:F32)</f>
        <v>279442175.15999991</v>
      </c>
      <c r="G11" s="26">
        <v>0</v>
      </c>
      <c r="H11" s="54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</row>
    <row r="12" spans="1:20" x14ac:dyDescent="0.25">
      <c r="A12" s="27" t="s">
        <v>13</v>
      </c>
      <c r="B12" s="28">
        <v>0</v>
      </c>
      <c r="C12" s="28">
        <v>0</v>
      </c>
      <c r="D12" s="28">
        <v>0</v>
      </c>
      <c r="E12" s="28">
        <f>+B12+C12+D12</f>
        <v>0</v>
      </c>
      <c r="F12" s="28">
        <v>105881744.97999999</v>
      </c>
      <c r="G12" s="29">
        <v>0</v>
      </c>
      <c r="H12" s="55"/>
      <c r="I12" s="55"/>
      <c r="J12" s="55"/>
      <c r="K12" s="51"/>
      <c r="L12" s="51"/>
      <c r="M12" s="51"/>
      <c r="N12" s="51"/>
      <c r="O12" s="51"/>
      <c r="P12" s="51"/>
      <c r="Q12" s="51"/>
      <c r="R12" s="51"/>
      <c r="S12" s="51"/>
      <c r="T12" s="51"/>
    </row>
    <row r="13" spans="1:20" x14ac:dyDescent="0.25">
      <c r="A13" s="27" t="s">
        <v>14</v>
      </c>
      <c r="B13" s="28">
        <v>0</v>
      </c>
      <c r="C13" s="28">
        <v>0</v>
      </c>
      <c r="D13" s="28">
        <v>0</v>
      </c>
      <c r="E13" s="28">
        <f t="shared" ref="E13:E31" si="1">+B13+C13+D13</f>
        <v>0</v>
      </c>
      <c r="F13" s="28">
        <v>17164751.830000006</v>
      </c>
      <c r="G13" s="29">
        <v>0</v>
      </c>
      <c r="H13" s="7"/>
    </row>
    <row r="14" spans="1:20" x14ac:dyDescent="0.25">
      <c r="A14" s="27" t="s">
        <v>15</v>
      </c>
      <c r="B14" s="28">
        <v>0</v>
      </c>
      <c r="C14" s="28">
        <v>0</v>
      </c>
      <c r="D14" s="28">
        <v>0</v>
      </c>
      <c r="E14" s="28">
        <f t="shared" si="1"/>
        <v>0</v>
      </c>
      <c r="F14" s="28">
        <v>16014268.680000002</v>
      </c>
      <c r="G14" s="29">
        <v>0</v>
      </c>
    </row>
    <row r="15" spans="1:20" x14ac:dyDescent="0.25">
      <c r="A15" s="27" t="s">
        <v>16</v>
      </c>
      <c r="B15" s="28">
        <v>0</v>
      </c>
      <c r="C15" s="28">
        <v>0</v>
      </c>
      <c r="D15" s="28">
        <v>0</v>
      </c>
      <c r="E15" s="28">
        <f t="shared" si="1"/>
        <v>0</v>
      </c>
      <c r="F15" s="28">
        <v>53723.420000000006</v>
      </c>
      <c r="G15" s="29">
        <v>0</v>
      </c>
    </row>
    <row r="16" spans="1:20" x14ac:dyDescent="0.25">
      <c r="A16" s="27" t="s">
        <v>17</v>
      </c>
      <c r="B16" s="28">
        <v>0</v>
      </c>
      <c r="C16" s="28">
        <v>0</v>
      </c>
      <c r="D16" s="28">
        <v>0</v>
      </c>
      <c r="E16" s="28">
        <f t="shared" si="1"/>
        <v>0</v>
      </c>
      <c r="F16" s="28">
        <v>56883.289999999986</v>
      </c>
      <c r="G16" s="29">
        <v>0</v>
      </c>
    </row>
    <row r="17" spans="1:8" x14ac:dyDescent="0.25">
      <c r="A17" s="27" t="s">
        <v>18</v>
      </c>
      <c r="B17" s="28">
        <v>0</v>
      </c>
      <c r="C17" s="28">
        <v>0</v>
      </c>
      <c r="D17" s="28">
        <v>0</v>
      </c>
      <c r="E17" s="28">
        <f t="shared" si="1"/>
        <v>0</v>
      </c>
      <c r="F17" s="28">
        <v>17990.39</v>
      </c>
      <c r="G17" s="29">
        <v>0</v>
      </c>
    </row>
    <row r="18" spans="1:8" x14ac:dyDescent="0.25">
      <c r="A18" s="27" t="s">
        <v>19</v>
      </c>
      <c r="B18" s="28">
        <v>0</v>
      </c>
      <c r="C18" s="28">
        <v>0</v>
      </c>
      <c r="D18" s="28">
        <v>0</v>
      </c>
      <c r="E18" s="28">
        <f t="shared" si="1"/>
        <v>0</v>
      </c>
      <c r="F18" s="28">
        <v>84069419.759999976</v>
      </c>
      <c r="G18" s="29">
        <v>0</v>
      </c>
    </row>
    <row r="19" spans="1:8" x14ac:dyDescent="0.25">
      <c r="A19" s="27" t="s">
        <v>20</v>
      </c>
      <c r="B19" s="28">
        <v>0</v>
      </c>
      <c r="C19" s="28">
        <v>0</v>
      </c>
      <c r="D19" s="28">
        <v>0</v>
      </c>
      <c r="E19" s="28">
        <f t="shared" si="1"/>
        <v>0</v>
      </c>
      <c r="F19" s="28">
        <v>17063393.669999994</v>
      </c>
      <c r="G19" s="29">
        <v>0</v>
      </c>
    </row>
    <row r="20" spans="1:8" x14ac:dyDescent="0.25">
      <c r="A20" s="27" t="s">
        <v>21</v>
      </c>
      <c r="B20" s="28">
        <v>0</v>
      </c>
      <c r="C20" s="28">
        <v>0</v>
      </c>
      <c r="D20" s="28">
        <v>0</v>
      </c>
      <c r="E20" s="28">
        <f t="shared" si="1"/>
        <v>0</v>
      </c>
      <c r="F20" s="28">
        <v>3621256.9899999988</v>
      </c>
      <c r="G20" s="29">
        <v>0</v>
      </c>
    </row>
    <row r="21" spans="1:8" x14ac:dyDescent="0.25">
      <c r="A21" s="27" t="s">
        <v>22</v>
      </c>
      <c r="B21" s="28">
        <v>0</v>
      </c>
      <c r="C21" s="28">
        <v>0</v>
      </c>
      <c r="D21" s="28">
        <v>0</v>
      </c>
      <c r="E21" s="28">
        <f t="shared" si="1"/>
        <v>0</v>
      </c>
      <c r="F21" s="28">
        <v>533902.46999999986</v>
      </c>
      <c r="G21" s="29">
        <v>0</v>
      </c>
    </row>
    <row r="22" spans="1:8" x14ac:dyDescent="0.25">
      <c r="A22" s="27" t="s">
        <v>23</v>
      </c>
      <c r="B22" s="28">
        <v>0</v>
      </c>
      <c r="C22" s="28">
        <v>0</v>
      </c>
      <c r="D22" s="28">
        <v>0</v>
      </c>
      <c r="E22" s="28">
        <f t="shared" si="1"/>
        <v>0</v>
      </c>
      <c r="F22" s="28">
        <v>1284231.2300000004</v>
      </c>
      <c r="G22" s="29">
        <v>0</v>
      </c>
    </row>
    <row r="23" spans="1:8" x14ac:dyDescent="0.25">
      <c r="A23" s="27" t="s">
        <v>24</v>
      </c>
      <c r="B23" s="28">
        <v>0</v>
      </c>
      <c r="C23" s="28">
        <v>0</v>
      </c>
      <c r="D23" s="28">
        <v>0</v>
      </c>
      <c r="E23" s="28">
        <f t="shared" si="1"/>
        <v>0</v>
      </c>
      <c r="F23" s="28">
        <v>13597978.499999998</v>
      </c>
      <c r="G23" s="29">
        <v>0</v>
      </c>
    </row>
    <row r="24" spans="1:8" x14ac:dyDescent="0.25">
      <c r="A24" s="27" t="s">
        <v>25</v>
      </c>
      <c r="B24" s="28">
        <v>0</v>
      </c>
      <c r="C24" s="28">
        <v>0</v>
      </c>
      <c r="D24" s="28">
        <v>0</v>
      </c>
      <c r="E24" s="28">
        <f t="shared" si="1"/>
        <v>0</v>
      </c>
      <c r="F24" s="28">
        <v>2561287.5999999996</v>
      </c>
      <c r="G24" s="29">
        <v>0</v>
      </c>
    </row>
    <row r="25" spans="1:8" x14ac:dyDescent="0.25">
      <c r="A25" s="27" t="s">
        <v>26</v>
      </c>
      <c r="B25" s="28">
        <v>0</v>
      </c>
      <c r="C25" s="28">
        <v>0</v>
      </c>
      <c r="D25" s="28">
        <v>0</v>
      </c>
      <c r="E25" s="28">
        <f t="shared" si="1"/>
        <v>0</v>
      </c>
      <c r="F25" s="28">
        <v>781977.15999999992</v>
      </c>
      <c r="G25" s="29">
        <v>0</v>
      </c>
    </row>
    <row r="26" spans="1:8" x14ac:dyDescent="0.25">
      <c r="A26" s="27" t="s">
        <v>27</v>
      </c>
      <c r="B26" s="28">
        <v>0</v>
      </c>
      <c r="C26" s="28">
        <v>0</v>
      </c>
      <c r="D26" s="28">
        <v>0</v>
      </c>
      <c r="E26" s="28">
        <f t="shared" si="1"/>
        <v>0</v>
      </c>
      <c r="F26" s="28">
        <v>91698.43</v>
      </c>
      <c r="G26" s="29">
        <v>0</v>
      </c>
    </row>
    <row r="27" spans="1:8" x14ac:dyDescent="0.25">
      <c r="A27" s="27" t="s">
        <v>28</v>
      </c>
      <c r="B27" s="28">
        <v>0</v>
      </c>
      <c r="C27" s="28">
        <v>0</v>
      </c>
      <c r="D27" s="28">
        <v>0</v>
      </c>
      <c r="E27" s="28">
        <f t="shared" si="1"/>
        <v>0</v>
      </c>
      <c r="F27" s="28">
        <v>-910</v>
      </c>
      <c r="G27" s="29">
        <v>0</v>
      </c>
    </row>
    <row r="28" spans="1:8" x14ac:dyDescent="0.25">
      <c r="A28" s="27" t="s">
        <v>29</v>
      </c>
      <c r="B28" s="28">
        <v>0</v>
      </c>
      <c r="C28" s="28">
        <v>0</v>
      </c>
      <c r="D28" s="28">
        <v>0</v>
      </c>
      <c r="E28" s="28">
        <f t="shared" si="1"/>
        <v>0</v>
      </c>
      <c r="F28" s="28">
        <v>8305375.3599999929</v>
      </c>
      <c r="G28" s="29">
        <v>0</v>
      </c>
      <c r="H28" s="7"/>
    </row>
    <row r="29" spans="1:8" x14ac:dyDescent="0.25">
      <c r="A29" s="27" t="s">
        <v>30</v>
      </c>
      <c r="B29" s="28">
        <v>0</v>
      </c>
      <c r="C29" s="28">
        <v>0</v>
      </c>
      <c r="D29" s="28">
        <v>0</v>
      </c>
      <c r="E29" s="28">
        <f t="shared" si="1"/>
        <v>0</v>
      </c>
      <c r="F29" s="28">
        <v>1418342.3999999999</v>
      </c>
      <c r="G29" s="29">
        <v>0</v>
      </c>
      <c r="H29" s="7"/>
    </row>
    <row r="30" spans="1:8" x14ac:dyDescent="0.25">
      <c r="A30" s="27" t="s">
        <v>31</v>
      </c>
      <c r="B30" s="28">
        <v>0</v>
      </c>
      <c r="C30" s="28">
        <v>0</v>
      </c>
      <c r="D30" s="28">
        <v>0</v>
      </c>
      <c r="E30" s="28">
        <f t="shared" si="1"/>
        <v>0</v>
      </c>
      <c r="F30" s="28">
        <v>5406500</v>
      </c>
      <c r="G30" s="29">
        <v>0</v>
      </c>
      <c r="H30" s="7"/>
    </row>
    <row r="31" spans="1:8" x14ac:dyDescent="0.25">
      <c r="A31" s="27" t="s">
        <v>32</v>
      </c>
      <c r="B31" s="28">
        <v>0</v>
      </c>
      <c r="C31" s="28">
        <v>0</v>
      </c>
      <c r="D31" s="28">
        <v>0</v>
      </c>
      <c r="E31" s="28">
        <f t="shared" si="1"/>
        <v>0</v>
      </c>
      <c r="F31" s="28">
        <v>1280400</v>
      </c>
      <c r="G31" s="29">
        <v>0</v>
      </c>
      <c r="H31" s="7"/>
    </row>
    <row r="32" spans="1:8" x14ac:dyDescent="0.25">
      <c r="A32" s="27" t="s">
        <v>33</v>
      </c>
      <c r="B32" s="28">
        <v>0</v>
      </c>
      <c r="C32" s="28">
        <v>0</v>
      </c>
      <c r="D32" s="28">
        <v>0</v>
      </c>
      <c r="E32" s="28">
        <v>0</v>
      </c>
      <c r="F32" s="28">
        <v>237959</v>
      </c>
      <c r="G32" s="29">
        <v>0</v>
      </c>
      <c r="H32" s="7"/>
    </row>
    <row r="33" spans="1:9" x14ac:dyDescent="0.25">
      <c r="A33" s="24" t="s">
        <v>34</v>
      </c>
      <c r="B33" s="22">
        <f t="shared" ref="B33:G33" si="2">SUM(B34:B51)</f>
        <v>0</v>
      </c>
      <c r="C33" s="22">
        <f t="shared" si="2"/>
        <v>0</v>
      </c>
      <c r="D33" s="22">
        <f t="shared" si="2"/>
        <v>0</v>
      </c>
      <c r="E33" s="22">
        <f t="shared" si="2"/>
        <v>0</v>
      </c>
      <c r="F33" s="22">
        <f t="shared" si="2"/>
        <v>726148093.37</v>
      </c>
      <c r="G33" s="23">
        <f t="shared" si="2"/>
        <v>0</v>
      </c>
      <c r="H33" s="54"/>
      <c r="I33" s="51"/>
    </row>
    <row r="34" spans="1:9" x14ac:dyDescent="0.25">
      <c r="A34" s="27" t="s">
        <v>35</v>
      </c>
      <c r="B34" s="28">
        <v>0</v>
      </c>
      <c r="C34" s="28">
        <v>0</v>
      </c>
      <c r="D34" s="28">
        <v>0</v>
      </c>
      <c r="E34" s="28">
        <v>0</v>
      </c>
      <c r="F34" s="28">
        <v>1047134.0899999999</v>
      </c>
      <c r="G34" s="29">
        <v>0</v>
      </c>
      <c r="H34" s="54"/>
      <c r="I34" s="51"/>
    </row>
    <row r="35" spans="1:9" x14ac:dyDescent="0.25">
      <c r="A35" s="27" t="s">
        <v>36</v>
      </c>
      <c r="B35" s="28">
        <v>0</v>
      </c>
      <c r="C35" s="28">
        <v>0</v>
      </c>
      <c r="D35" s="28">
        <v>0</v>
      </c>
      <c r="E35" s="28">
        <v>0</v>
      </c>
      <c r="F35" s="28">
        <v>1746535.7199999997</v>
      </c>
      <c r="G35" s="29">
        <v>0</v>
      </c>
      <c r="H35" s="54"/>
      <c r="I35" s="51"/>
    </row>
    <row r="36" spans="1:9" x14ac:dyDescent="0.25">
      <c r="A36" s="27" t="s">
        <v>37</v>
      </c>
      <c r="B36" s="28">
        <v>0</v>
      </c>
      <c r="C36" s="28">
        <v>0</v>
      </c>
      <c r="D36" s="28">
        <v>0</v>
      </c>
      <c r="E36" s="28">
        <v>0</v>
      </c>
      <c r="F36" s="28">
        <v>10263268.539999999</v>
      </c>
      <c r="G36" s="29">
        <v>0</v>
      </c>
      <c r="H36" s="54"/>
      <c r="I36" s="51"/>
    </row>
    <row r="37" spans="1:9" x14ac:dyDescent="0.25">
      <c r="A37" s="27" t="s">
        <v>38</v>
      </c>
      <c r="B37" s="28">
        <v>0</v>
      </c>
      <c r="C37" s="28">
        <v>0</v>
      </c>
      <c r="D37" s="28">
        <v>0</v>
      </c>
      <c r="E37" s="28">
        <v>0</v>
      </c>
      <c r="F37" s="28">
        <v>8864847.8200000022</v>
      </c>
      <c r="G37" s="29">
        <v>0</v>
      </c>
      <c r="H37" s="54"/>
      <c r="I37" s="51"/>
    </row>
    <row r="38" spans="1:9" x14ac:dyDescent="0.25">
      <c r="A38" s="27" t="s">
        <v>39</v>
      </c>
      <c r="B38" s="28">
        <v>0</v>
      </c>
      <c r="C38" s="28">
        <v>0</v>
      </c>
      <c r="D38" s="28">
        <v>0</v>
      </c>
      <c r="E38" s="28">
        <v>0</v>
      </c>
      <c r="F38" s="28">
        <v>672995</v>
      </c>
      <c r="G38" s="29">
        <v>0</v>
      </c>
      <c r="H38" s="54"/>
      <c r="I38" s="51"/>
    </row>
    <row r="39" spans="1:9" x14ac:dyDescent="0.25">
      <c r="A39" s="27" t="s">
        <v>40</v>
      </c>
      <c r="B39" s="28">
        <v>0</v>
      </c>
      <c r="C39" s="28">
        <v>0</v>
      </c>
      <c r="D39" s="28">
        <v>0</v>
      </c>
      <c r="E39" s="28">
        <v>0</v>
      </c>
      <c r="F39" s="28">
        <v>7384</v>
      </c>
      <c r="G39" s="29">
        <v>0</v>
      </c>
      <c r="H39" s="54"/>
      <c r="I39" s="57"/>
    </row>
    <row r="40" spans="1:9" x14ac:dyDescent="0.25">
      <c r="A40" s="27" t="s">
        <v>41</v>
      </c>
      <c r="B40" s="28">
        <v>0</v>
      </c>
      <c r="C40" s="28">
        <v>0</v>
      </c>
      <c r="D40" s="28">
        <v>0</v>
      </c>
      <c r="E40" s="28">
        <v>0</v>
      </c>
      <c r="F40" s="28">
        <v>2084081.2999999998</v>
      </c>
      <c r="G40" s="29">
        <v>0</v>
      </c>
      <c r="H40" s="54"/>
      <c r="I40" s="57"/>
    </row>
    <row r="41" spans="1:9" x14ac:dyDescent="0.25">
      <c r="A41" s="27" t="s">
        <v>42</v>
      </c>
      <c r="B41" s="28">
        <v>0</v>
      </c>
      <c r="C41" s="28">
        <v>0</v>
      </c>
      <c r="D41" s="28">
        <v>0</v>
      </c>
      <c r="E41" s="28">
        <v>0</v>
      </c>
      <c r="F41" s="28">
        <v>2765094.5999999987</v>
      </c>
      <c r="G41" s="29">
        <v>0</v>
      </c>
      <c r="H41" s="54"/>
      <c r="I41" s="57"/>
    </row>
    <row r="42" spans="1:9" x14ac:dyDescent="0.25">
      <c r="A42" s="27" t="s">
        <v>43</v>
      </c>
      <c r="B42" s="28">
        <v>0</v>
      </c>
      <c r="C42" s="28">
        <v>0</v>
      </c>
      <c r="D42" s="28">
        <v>0</v>
      </c>
      <c r="E42" s="28">
        <v>0</v>
      </c>
      <c r="F42" s="28">
        <v>5747588.0200000023</v>
      </c>
      <c r="G42" s="29">
        <v>0</v>
      </c>
      <c r="H42" s="58"/>
      <c r="I42" s="57"/>
    </row>
    <row r="43" spans="1:9" x14ac:dyDescent="0.25">
      <c r="A43" s="27" t="s">
        <v>44</v>
      </c>
      <c r="B43" s="28">
        <v>0</v>
      </c>
      <c r="C43" s="28">
        <v>0</v>
      </c>
      <c r="D43" s="28">
        <v>0</v>
      </c>
      <c r="E43" s="28">
        <v>0</v>
      </c>
      <c r="F43" s="28">
        <v>161936.06000000003</v>
      </c>
      <c r="G43" s="29">
        <v>0</v>
      </c>
      <c r="H43" s="54"/>
      <c r="I43" s="57"/>
    </row>
    <row r="44" spans="1:9" x14ac:dyDescent="0.25">
      <c r="A44" s="27" t="s">
        <v>45</v>
      </c>
      <c r="B44" s="28">
        <v>0</v>
      </c>
      <c r="C44" s="28">
        <v>0</v>
      </c>
      <c r="D44" s="28">
        <v>0</v>
      </c>
      <c r="E44" s="28">
        <v>0</v>
      </c>
      <c r="F44" s="28">
        <v>2140250</v>
      </c>
      <c r="G44" s="29">
        <v>0</v>
      </c>
      <c r="H44" s="54"/>
      <c r="I44" s="57"/>
    </row>
    <row r="45" spans="1:9" x14ac:dyDescent="0.25">
      <c r="A45" s="27" t="s">
        <v>46</v>
      </c>
      <c r="B45" s="28">
        <v>0</v>
      </c>
      <c r="C45" s="28">
        <v>0</v>
      </c>
      <c r="D45" s="28">
        <v>0</v>
      </c>
      <c r="E45" s="28">
        <v>0</v>
      </c>
      <c r="F45" s="28">
        <v>4240</v>
      </c>
      <c r="G45" s="29">
        <v>0</v>
      </c>
      <c r="H45" s="54"/>
      <c r="I45" s="57"/>
    </row>
    <row r="46" spans="1:9" x14ac:dyDescent="0.25">
      <c r="A46" s="27" t="s">
        <v>47</v>
      </c>
      <c r="B46" s="28">
        <v>0</v>
      </c>
      <c r="C46" s="28">
        <v>0</v>
      </c>
      <c r="D46" s="28">
        <v>0</v>
      </c>
      <c r="E46" s="28">
        <v>0</v>
      </c>
      <c r="F46" s="28">
        <v>1079624.3999999999</v>
      </c>
      <c r="G46" s="29">
        <v>0</v>
      </c>
      <c r="H46" s="54"/>
      <c r="I46" s="57"/>
    </row>
    <row r="47" spans="1:9" x14ac:dyDescent="0.25">
      <c r="A47" s="27" t="s">
        <v>48</v>
      </c>
      <c r="B47" s="28">
        <v>0</v>
      </c>
      <c r="C47" s="28">
        <v>0</v>
      </c>
      <c r="D47" s="28">
        <v>0</v>
      </c>
      <c r="E47" s="28">
        <v>0</v>
      </c>
      <c r="F47" s="28">
        <v>294366760.81999999</v>
      </c>
      <c r="G47" s="29">
        <v>0</v>
      </c>
      <c r="H47" s="7"/>
      <c r="I47" s="30"/>
    </row>
    <row r="48" spans="1:9" x14ac:dyDescent="0.25">
      <c r="A48" s="27" t="s">
        <v>49</v>
      </c>
      <c r="B48" s="28">
        <v>0</v>
      </c>
      <c r="C48" s="28">
        <v>0</v>
      </c>
      <c r="D48" s="28">
        <v>0</v>
      </c>
      <c r="E48" s="28">
        <v>0</v>
      </c>
      <c r="F48" s="28">
        <v>106430</v>
      </c>
      <c r="G48" s="29">
        <v>0</v>
      </c>
      <c r="H48" s="7"/>
      <c r="I48" s="30"/>
    </row>
    <row r="49" spans="1:14" x14ac:dyDescent="0.25">
      <c r="A49" s="27" t="s">
        <v>50</v>
      </c>
      <c r="B49" s="28">
        <v>0</v>
      </c>
      <c r="C49" s="28">
        <v>0</v>
      </c>
      <c r="D49" s="28">
        <v>0</v>
      </c>
      <c r="E49" s="28">
        <v>0</v>
      </c>
      <c r="F49" s="28">
        <v>22000.000000000007</v>
      </c>
      <c r="G49" s="29">
        <v>0</v>
      </c>
      <c r="H49" s="7"/>
      <c r="I49" s="30"/>
    </row>
    <row r="50" spans="1:14" x14ac:dyDescent="0.25">
      <c r="A50" s="27" t="s">
        <v>51</v>
      </c>
      <c r="B50" s="28">
        <v>0</v>
      </c>
      <c r="C50" s="28">
        <v>0</v>
      </c>
      <c r="D50" s="28">
        <v>0</v>
      </c>
      <c r="E50" s="28">
        <v>0</v>
      </c>
      <c r="F50" s="28">
        <v>154410</v>
      </c>
      <c r="G50" s="29">
        <v>0</v>
      </c>
      <c r="H50" s="7"/>
      <c r="I50" s="30"/>
    </row>
    <row r="51" spans="1:14" x14ac:dyDescent="0.25">
      <c r="A51" s="27" t="s">
        <v>52</v>
      </c>
      <c r="B51" s="28">
        <v>0</v>
      </c>
      <c r="C51" s="28">
        <v>0</v>
      </c>
      <c r="D51" s="28">
        <v>0</v>
      </c>
      <c r="E51" s="28">
        <v>0</v>
      </c>
      <c r="F51" s="28">
        <v>394913513</v>
      </c>
      <c r="G51" s="29">
        <v>0</v>
      </c>
      <c r="H51" s="7"/>
      <c r="I51" s="30"/>
    </row>
    <row r="52" spans="1:14" x14ac:dyDescent="0.25">
      <c r="A52" s="18" t="s">
        <v>53</v>
      </c>
      <c r="B52" s="19">
        <f t="shared" ref="B52:G52" si="3">SUM(B53)</f>
        <v>0</v>
      </c>
      <c r="C52" s="19">
        <f t="shared" si="3"/>
        <v>0</v>
      </c>
      <c r="D52" s="19">
        <f t="shared" si="3"/>
        <v>0</v>
      </c>
      <c r="E52" s="19">
        <f t="shared" si="3"/>
        <v>0</v>
      </c>
      <c r="F52" s="19">
        <f>SUM(F53+F64)</f>
        <v>671531175.80000007</v>
      </c>
      <c r="G52" s="20">
        <f t="shared" si="3"/>
        <v>0</v>
      </c>
      <c r="H52" s="54"/>
      <c r="I52" s="30"/>
    </row>
    <row r="53" spans="1:14" x14ac:dyDescent="0.25">
      <c r="A53" s="21" t="s">
        <v>54</v>
      </c>
      <c r="B53" s="25">
        <f>SUM(B54:B58)</f>
        <v>0</v>
      </c>
      <c r="C53" s="25">
        <f>SUM(C54:C58)</f>
        <v>0</v>
      </c>
      <c r="D53" s="25">
        <v>0</v>
      </c>
      <c r="E53" s="25">
        <f>+B53+C53+D53</f>
        <v>0</v>
      </c>
      <c r="F53" s="25">
        <f>SUM(F54:F63)</f>
        <v>670738825.80000007</v>
      </c>
      <c r="G53" s="26">
        <v>0</v>
      </c>
      <c r="H53" s="7"/>
      <c r="I53" s="30"/>
      <c r="K53" s="7"/>
    </row>
    <row r="54" spans="1:14" x14ac:dyDescent="0.25">
      <c r="A54" s="31" t="s">
        <v>55</v>
      </c>
      <c r="B54" s="28">
        <v>0</v>
      </c>
      <c r="C54" s="28">
        <v>0</v>
      </c>
      <c r="D54" s="28">
        <v>0</v>
      </c>
      <c r="E54" s="28">
        <f>+B54+C54+D54</f>
        <v>0</v>
      </c>
      <c r="F54" s="28">
        <v>332333437.88999999</v>
      </c>
      <c r="G54" s="29">
        <v>0</v>
      </c>
      <c r="H54" s="7"/>
      <c r="I54" s="30"/>
      <c r="K54" s="7"/>
    </row>
    <row r="55" spans="1:14" x14ac:dyDescent="0.25">
      <c r="A55" s="31" t="s">
        <v>56</v>
      </c>
      <c r="B55" s="28">
        <v>0</v>
      </c>
      <c r="C55" s="28">
        <v>0</v>
      </c>
      <c r="D55" s="28">
        <v>0</v>
      </c>
      <c r="E55" s="28">
        <f t="shared" ref="E55:E63" si="4">+B55+C55+D55</f>
        <v>0</v>
      </c>
      <c r="F55" s="28">
        <v>19103283.120000001</v>
      </c>
      <c r="G55" s="29">
        <v>0</v>
      </c>
      <c r="H55" s="7"/>
      <c r="I55" s="30"/>
      <c r="K55" s="7"/>
    </row>
    <row r="56" spans="1:14" x14ac:dyDescent="0.25">
      <c r="A56" s="31" t="s">
        <v>57</v>
      </c>
      <c r="B56" s="28">
        <v>0</v>
      </c>
      <c r="C56" s="28">
        <v>0</v>
      </c>
      <c r="D56" s="28">
        <v>0</v>
      </c>
      <c r="E56" s="28">
        <f t="shared" si="4"/>
        <v>0</v>
      </c>
      <c r="F56" s="28">
        <v>90346129.499999985</v>
      </c>
      <c r="G56" s="29">
        <v>0</v>
      </c>
      <c r="H56" s="7"/>
      <c r="I56" s="7"/>
      <c r="K56" s="7"/>
    </row>
    <row r="57" spans="1:14" x14ac:dyDescent="0.25">
      <c r="A57" s="31" t="s">
        <v>58</v>
      </c>
      <c r="B57" s="28">
        <v>0</v>
      </c>
      <c r="C57" s="28">
        <v>0</v>
      </c>
      <c r="D57" s="28">
        <v>0</v>
      </c>
      <c r="E57" s="28">
        <f t="shared" si="4"/>
        <v>0</v>
      </c>
      <c r="F57" s="28">
        <v>32541431.240000002</v>
      </c>
      <c r="G57" s="29">
        <v>0</v>
      </c>
      <c r="H57" s="7"/>
      <c r="I57" s="7"/>
      <c r="K57" s="7"/>
    </row>
    <row r="58" spans="1:14" x14ac:dyDescent="0.25">
      <c r="A58" s="31" t="s">
        <v>59</v>
      </c>
      <c r="B58" s="28">
        <v>0</v>
      </c>
      <c r="C58" s="28">
        <v>0</v>
      </c>
      <c r="D58" s="28">
        <v>0</v>
      </c>
      <c r="E58" s="28">
        <f t="shared" si="4"/>
        <v>0</v>
      </c>
      <c r="F58" s="28">
        <v>52715203.43</v>
      </c>
      <c r="G58" s="29">
        <v>0</v>
      </c>
      <c r="H58" s="32"/>
      <c r="K58" s="7"/>
      <c r="M58" t="s">
        <v>60</v>
      </c>
      <c r="N58" t="s">
        <v>61</v>
      </c>
    </row>
    <row r="59" spans="1:14" x14ac:dyDescent="0.25">
      <c r="A59" s="31" t="s">
        <v>62</v>
      </c>
      <c r="B59" s="28">
        <v>0</v>
      </c>
      <c r="C59" s="28">
        <v>0</v>
      </c>
      <c r="D59" s="28">
        <v>0</v>
      </c>
      <c r="E59" s="28">
        <f t="shared" si="4"/>
        <v>0</v>
      </c>
      <c r="F59" s="28">
        <v>1907319.3599999999</v>
      </c>
      <c r="G59" s="29">
        <v>0</v>
      </c>
      <c r="H59" s="32"/>
      <c r="K59" s="7"/>
    </row>
    <row r="60" spans="1:14" x14ac:dyDescent="0.25">
      <c r="A60" s="31" t="s">
        <v>63</v>
      </c>
      <c r="B60" s="28">
        <v>0</v>
      </c>
      <c r="C60" s="28">
        <v>0</v>
      </c>
      <c r="D60" s="28">
        <v>0</v>
      </c>
      <c r="E60" s="28">
        <f t="shared" si="4"/>
        <v>0</v>
      </c>
      <c r="F60" s="28">
        <v>10593465.309999999</v>
      </c>
      <c r="G60" s="29">
        <v>0</v>
      </c>
      <c r="H60" s="32"/>
      <c r="K60" s="7"/>
    </row>
    <row r="61" spans="1:14" x14ac:dyDescent="0.25">
      <c r="A61" s="31" t="s">
        <v>64</v>
      </c>
      <c r="B61" s="28">
        <v>0</v>
      </c>
      <c r="C61" s="28">
        <v>0</v>
      </c>
      <c r="D61" s="28">
        <v>0</v>
      </c>
      <c r="E61" s="28">
        <f t="shared" si="4"/>
        <v>0</v>
      </c>
      <c r="F61" s="28">
        <v>6016483.6500000004</v>
      </c>
      <c r="G61" s="29">
        <v>0</v>
      </c>
      <c r="H61" s="32"/>
      <c r="K61" s="7"/>
    </row>
    <row r="62" spans="1:14" x14ac:dyDescent="0.25">
      <c r="A62" s="31" t="s">
        <v>65</v>
      </c>
      <c r="B62" s="28">
        <v>0</v>
      </c>
      <c r="C62" s="28">
        <v>0</v>
      </c>
      <c r="D62" s="28">
        <v>0</v>
      </c>
      <c r="E62" s="28">
        <f t="shared" si="4"/>
        <v>0</v>
      </c>
      <c r="F62" s="28">
        <v>122366192.84</v>
      </c>
      <c r="G62" s="29">
        <v>0</v>
      </c>
      <c r="H62" s="32"/>
      <c r="K62" s="7"/>
    </row>
    <row r="63" spans="1:14" x14ac:dyDescent="0.25">
      <c r="A63" s="31" t="s">
        <v>66</v>
      </c>
      <c r="B63" s="28">
        <v>0</v>
      </c>
      <c r="C63" s="28">
        <v>0</v>
      </c>
      <c r="D63" s="28">
        <v>0</v>
      </c>
      <c r="E63" s="28">
        <f t="shared" si="4"/>
        <v>0</v>
      </c>
      <c r="F63" s="28">
        <v>2815879.46</v>
      </c>
      <c r="G63" s="29">
        <v>0</v>
      </c>
      <c r="H63" s="32"/>
      <c r="K63" s="7"/>
    </row>
    <row r="64" spans="1:14" x14ac:dyDescent="0.25">
      <c r="A64" s="21" t="s">
        <v>67</v>
      </c>
      <c r="B64" s="25">
        <v>0</v>
      </c>
      <c r="C64" s="25">
        <v>0</v>
      </c>
      <c r="D64" s="25">
        <v>0</v>
      </c>
      <c r="E64" s="25">
        <v>0</v>
      </c>
      <c r="F64" s="25">
        <v>792350</v>
      </c>
      <c r="G64" s="26">
        <v>0</v>
      </c>
      <c r="H64" s="32"/>
      <c r="K64" s="7"/>
    </row>
    <row r="65" spans="1:92" x14ac:dyDescent="0.25">
      <c r="A65" s="31" t="s">
        <v>68</v>
      </c>
      <c r="B65" s="28">
        <v>0</v>
      </c>
      <c r="C65" s="28">
        <v>0</v>
      </c>
      <c r="D65" s="28">
        <v>0</v>
      </c>
      <c r="E65" s="28">
        <v>0</v>
      </c>
      <c r="F65" s="28">
        <v>792350</v>
      </c>
      <c r="G65" s="29">
        <v>0</v>
      </c>
      <c r="H65" s="32"/>
      <c r="K65" s="7"/>
    </row>
    <row r="66" spans="1:92" ht="15.75" customHeight="1" x14ac:dyDescent="0.25">
      <c r="A66" s="18" t="s">
        <v>69</v>
      </c>
      <c r="B66" s="19">
        <f t="shared" ref="B66:G66" si="5">+B67+B70</f>
        <v>0</v>
      </c>
      <c r="C66" s="19">
        <f t="shared" si="5"/>
        <v>0</v>
      </c>
      <c r="D66" s="19">
        <f t="shared" si="5"/>
        <v>0</v>
      </c>
      <c r="E66" s="19">
        <f t="shared" si="5"/>
        <v>0</v>
      </c>
      <c r="F66" s="19">
        <f t="shared" si="5"/>
        <v>456022649.46000004</v>
      </c>
      <c r="G66" s="20">
        <f t="shared" si="5"/>
        <v>0</v>
      </c>
      <c r="H66" s="8"/>
      <c r="I66" s="7"/>
      <c r="J66" s="8"/>
      <c r="K66" s="33"/>
    </row>
    <row r="67" spans="1:92" x14ac:dyDescent="0.25">
      <c r="A67" s="21" t="s">
        <v>70</v>
      </c>
      <c r="B67" s="34">
        <v>0</v>
      </c>
      <c r="C67" s="34">
        <f>SUM(C68:C68)</f>
        <v>0</v>
      </c>
      <c r="D67" s="34">
        <f>SUM(D68:D68)</f>
        <v>0</v>
      </c>
      <c r="E67" s="34">
        <v>0</v>
      </c>
      <c r="F67" s="25">
        <f>+F68+F69</f>
        <v>455661759.46000004</v>
      </c>
      <c r="G67" s="26">
        <v>0</v>
      </c>
      <c r="H67" s="8"/>
      <c r="I67" s="7"/>
      <c r="J67" s="8"/>
      <c r="K67" s="33"/>
    </row>
    <row r="68" spans="1:92" x14ac:dyDescent="0.25">
      <c r="A68" s="31" t="s">
        <v>71</v>
      </c>
      <c r="B68" s="28">
        <v>0</v>
      </c>
      <c r="C68" s="28">
        <v>0</v>
      </c>
      <c r="D68" s="28">
        <v>0</v>
      </c>
      <c r="E68" s="28">
        <v>0</v>
      </c>
      <c r="F68" s="28">
        <v>361203093.62</v>
      </c>
      <c r="G68" s="29">
        <v>0</v>
      </c>
      <c r="H68" s="8"/>
      <c r="I68" s="7"/>
      <c r="J68" s="8"/>
      <c r="K68" s="33"/>
    </row>
    <row r="69" spans="1:92" x14ac:dyDescent="0.25">
      <c r="A69" s="31" t="s">
        <v>72</v>
      </c>
      <c r="B69" s="28">
        <v>0</v>
      </c>
      <c r="C69" s="28">
        <v>0</v>
      </c>
      <c r="D69" s="28">
        <v>0</v>
      </c>
      <c r="E69" s="28">
        <v>0</v>
      </c>
      <c r="F69" s="28">
        <v>94458665.840000004</v>
      </c>
      <c r="G69" s="29"/>
      <c r="H69" s="8"/>
      <c r="I69" s="7"/>
      <c r="J69" s="8"/>
      <c r="K69" s="33"/>
    </row>
    <row r="70" spans="1:92" x14ac:dyDescent="0.25">
      <c r="A70" s="21" t="s">
        <v>73</v>
      </c>
      <c r="B70" s="28">
        <f>SUM(B71:B71)</f>
        <v>0</v>
      </c>
      <c r="C70" s="25">
        <f>SUM(C71:C71)</f>
        <v>0</v>
      </c>
      <c r="D70" s="25">
        <f>SUM(D71:D71)</f>
        <v>0</v>
      </c>
      <c r="E70" s="25">
        <f>+B70+C70+D70</f>
        <v>0</v>
      </c>
      <c r="F70" s="25">
        <v>360890</v>
      </c>
      <c r="G70" s="26">
        <v>0</v>
      </c>
      <c r="H70" s="8"/>
      <c r="I70" s="7"/>
      <c r="J70" s="8"/>
      <c r="K70" s="33"/>
    </row>
    <row r="71" spans="1:92" x14ac:dyDescent="0.25">
      <c r="A71" s="27" t="s">
        <v>74</v>
      </c>
      <c r="B71" s="28">
        <v>0</v>
      </c>
      <c r="C71" s="28">
        <v>0</v>
      </c>
      <c r="D71" s="28">
        <v>0</v>
      </c>
      <c r="E71" s="28">
        <f>+B71+C71+D71</f>
        <v>0</v>
      </c>
      <c r="F71" s="28">
        <v>360890</v>
      </c>
      <c r="G71" s="29">
        <v>0</v>
      </c>
      <c r="H71" s="8"/>
      <c r="I71" s="7"/>
      <c r="J71" s="8"/>
      <c r="K71" s="33"/>
    </row>
    <row r="72" spans="1:92" x14ac:dyDescent="0.25">
      <c r="A72" s="18" t="s">
        <v>75</v>
      </c>
      <c r="B72" s="19">
        <f t="shared" ref="B72:G72" si="6">SUM(B73:B74)</f>
        <v>0</v>
      </c>
      <c r="C72" s="19">
        <f t="shared" si="6"/>
        <v>0</v>
      </c>
      <c r="D72" s="19">
        <f t="shared" si="6"/>
        <v>0</v>
      </c>
      <c r="E72" s="19">
        <f t="shared" si="6"/>
        <v>0</v>
      </c>
      <c r="F72" s="19">
        <f t="shared" si="6"/>
        <v>6849736.4499999993</v>
      </c>
      <c r="G72" s="20">
        <f t="shared" si="6"/>
        <v>0</v>
      </c>
      <c r="H72" s="8"/>
      <c r="I72" s="7"/>
      <c r="J72" s="8"/>
      <c r="K72" s="8"/>
    </row>
    <row r="73" spans="1:92" x14ac:dyDescent="0.25">
      <c r="A73" s="31" t="s">
        <v>76</v>
      </c>
      <c r="B73" s="28">
        <v>0</v>
      </c>
      <c r="C73" s="28">
        <v>0</v>
      </c>
      <c r="D73" s="28">
        <v>0</v>
      </c>
      <c r="E73" s="28">
        <f>B73+C73-D73</f>
        <v>0</v>
      </c>
      <c r="F73" s="28">
        <v>13008.430000000004</v>
      </c>
      <c r="G73" s="29">
        <v>0</v>
      </c>
      <c r="H73" s="7"/>
      <c r="K73" s="7"/>
    </row>
    <row r="74" spans="1:92" x14ac:dyDescent="0.25">
      <c r="A74" s="31" t="s">
        <v>77</v>
      </c>
      <c r="B74" s="28">
        <v>0</v>
      </c>
      <c r="C74" s="28">
        <v>0</v>
      </c>
      <c r="D74" s="28">
        <v>0</v>
      </c>
      <c r="E74" s="28">
        <f t="shared" ref="E74" si="7">B74+C74-D74</f>
        <v>0</v>
      </c>
      <c r="F74" s="35">
        <v>6836728.0199999996</v>
      </c>
      <c r="G74" s="29">
        <v>0</v>
      </c>
      <c r="H74" s="7"/>
      <c r="I74" s="7"/>
      <c r="J74" s="7"/>
    </row>
    <row r="75" spans="1:92" s="36" customFormat="1" x14ac:dyDescent="0.25">
      <c r="A75" s="18" t="s">
        <v>78</v>
      </c>
      <c r="B75" s="19">
        <f t="shared" ref="B75:G75" si="8">+B72+B9</f>
        <v>0</v>
      </c>
      <c r="C75" s="19">
        <f t="shared" si="8"/>
        <v>0</v>
      </c>
      <c r="D75" s="19">
        <f t="shared" si="8"/>
        <v>0</v>
      </c>
      <c r="E75" s="19">
        <f t="shared" si="8"/>
        <v>0</v>
      </c>
      <c r="F75" s="19">
        <f t="shared" si="8"/>
        <v>2139993830.24</v>
      </c>
      <c r="G75" s="20">
        <f t="shared" si="8"/>
        <v>0</v>
      </c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</row>
    <row r="76" spans="1:92" s="36" customFormat="1" x14ac:dyDescent="0.25">
      <c r="A76" s="37"/>
      <c r="B76" s="59"/>
      <c r="C76" s="59"/>
      <c r="D76" s="59"/>
      <c r="E76" s="59"/>
      <c r="F76" s="59"/>
      <c r="G76" s="38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</row>
    <row r="77" spans="1:92" s="36" customFormat="1" x14ac:dyDescent="0.25">
      <c r="A77" s="18" t="s">
        <v>79</v>
      </c>
      <c r="B77" s="19">
        <v>0</v>
      </c>
      <c r="C77" s="19">
        <v>0</v>
      </c>
      <c r="D77" s="19">
        <v>0</v>
      </c>
      <c r="E77" s="19">
        <v>0</v>
      </c>
      <c r="F77" s="19">
        <f>+F78+F79+F80</f>
        <v>2215154010.2399998</v>
      </c>
      <c r="G77" s="20">
        <v>0</v>
      </c>
      <c r="H77" s="7"/>
      <c r="I77" s="7"/>
      <c r="J77" s="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</row>
    <row r="78" spans="1:92" s="36" customFormat="1" x14ac:dyDescent="0.25">
      <c r="A78" s="31" t="s">
        <v>80</v>
      </c>
      <c r="B78" s="39">
        <v>0</v>
      </c>
      <c r="C78" s="39">
        <v>0</v>
      </c>
      <c r="D78" s="39">
        <v>0</v>
      </c>
      <c r="E78" s="39">
        <v>0</v>
      </c>
      <c r="F78" s="35">
        <v>500000000</v>
      </c>
      <c r="G78" s="40">
        <v>0</v>
      </c>
      <c r="H78" s="7"/>
      <c r="I78" s="7"/>
      <c r="J78" s="7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</row>
    <row r="79" spans="1:92" s="36" customFormat="1" x14ac:dyDescent="0.25">
      <c r="A79" s="31" t="s">
        <v>81</v>
      </c>
      <c r="B79" s="39">
        <v>0</v>
      </c>
      <c r="C79" s="39">
        <v>0</v>
      </c>
      <c r="D79" s="39">
        <v>0</v>
      </c>
      <c r="E79" s="39">
        <v>0</v>
      </c>
      <c r="F79" s="39">
        <v>1585154010.24</v>
      </c>
      <c r="G79" s="40">
        <v>0</v>
      </c>
      <c r="H79" s="7"/>
      <c r="I79" s="7"/>
      <c r="J79" s="7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</row>
    <row r="80" spans="1:92" s="36" customFormat="1" ht="15.75" thickBot="1" x14ac:dyDescent="0.3">
      <c r="A80" s="31" t="s">
        <v>82</v>
      </c>
      <c r="B80" s="39">
        <v>0</v>
      </c>
      <c r="C80" s="39">
        <v>0</v>
      </c>
      <c r="D80" s="39">
        <v>0</v>
      </c>
      <c r="E80" s="39">
        <v>0</v>
      </c>
      <c r="F80" s="39">
        <v>130000000</v>
      </c>
      <c r="G80" s="40">
        <v>0</v>
      </c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</row>
    <row r="81" spans="1:92" s="36" customFormat="1" ht="15.75" thickBot="1" x14ac:dyDescent="0.3">
      <c r="A81" s="41" t="s">
        <v>83</v>
      </c>
      <c r="B81" s="42">
        <v>0</v>
      </c>
      <c r="C81" s="42">
        <v>0</v>
      </c>
      <c r="D81" s="43">
        <v>0</v>
      </c>
      <c r="E81" s="42">
        <v>0</v>
      </c>
      <c r="F81" s="44">
        <f>+F77+F75</f>
        <v>4355147840.4799995</v>
      </c>
      <c r="G81" s="45">
        <v>0</v>
      </c>
      <c r="H81" s="7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</row>
    <row r="82" spans="1:92" s="36" customFormat="1" x14ac:dyDescent="0.25">
      <c r="A82" s="46"/>
      <c r="B82" s="7"/>
      <c r="C82" s="7"/>
      <c r="D82" s="7"/>
      <c r="E82" s="7"/>
      <c r="F82" s="7"/>
      <c r="G82" s="7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</row>
    <row r="83" spans="1:92" s="36" customFormat="1" x14ac:dyDescent="0.25">
      <c r="A83" s="46"/>
      <c r="B83" s="56"/>
      <c r="C83" s="60"/>
      <c r="D83" s="60"/>
      <c r="E83" s="56"/>
      <c r="F83" s="56"/>
      <c r="G83" s="56"/>
      <c r="H83" s="60"/>
      <c r="I83" s="60"/>
      <c r="J83" s="60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</row>
    <row r="84" spans="1:92" s="36" customFormat="1" x14ac:dyDescent="0.25">
      <c r="A84" s="46"/>
      <c r="B84" s="56"/>
      <c r="C84" s="60"/>
      <c r="D84" s="60"/>
      <c r="E84" s="56"/>
      <c r="F84" s="56"/>
      <c r="G84" s="56"/>
      <c r="H84" s="60"/>
      <c r="I84" s="60"/>
      <c r="J84" s="60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</row>
    <row r="85" spans="1:92" x14ac:dyDescent="0.25">
      <c r="A85" s="47"/>
      <c r="B85" s="61"/>
      <c r="C85" s="62"/>
      <c r="D85" s="62"/>
      <c r="E85" s="63"/>
      <c r="F85" s="62"/>
      <c r="G85" s="62"/>
      <c r="H85" s="62"/>
      <c r="I85" s="60"/>
      <c r="J85" s="60"/>
    </row>
    <row r="86" spans="1:92" x14ac:dyDescent="0.25">
      <c r="B86" s="60"/>
      <c r="C86" s="60"/>
      <c r="D86" s="60"/>
      <c r="E86" s="60"/>
      <c r="F86" s="60"/>
      <c r="G86" s="60"/>
      <c r="H86" s="60"/>
      <c r="I86" s="60"/>
      <c r="J86" s="60"/>
    </row>
    <row r="87" spans="1:92" x14ac:dyDescent="0.25">
      <c r="A87" s="48"/>
      <c r="B87" s="56"/>
      <c r="C87" s="56"/>
      <c r="D87" s="56"/>
      <c r="E87" s="56"/>
      <c r="F87" s="56"/>
      <c r="G87" s="56"/>
      <c r="H87" s="56"/>
      <c r="I87" s="60"/>
      <c r="J87" s="60"/>
    </row>
    <row r="88" spans="1:92" ht="14.25" customHeight="1" x14ac:dyDescent="0.25">
      <c r="B88" s="60"/>
      <c r="C88" s="60"/>
      <c r="D88" s="58"/>
      <c r="E88" s="56"/>
      <c r="F88" s="60"/>
      <c r="G88" s="60"/>
      <c r="H88" s="60"/>
      <c r="I88" s="60"/>
      <c r="J88" s="60"/>
    </row>
    <row r="89" spans="1:92" x14ac:dyDescent="0.25">
      <c r="B89" s="56"/>
      <c r="C89" s="56"/>
      <c r="D89" s="58"/>
      <c r="E89" s="56"/>
      <c r="F89" s="56"/>
      <c r="G89" s="56"/>
      <c r="H89" s="56"/>
      <c r="I89" s="60"/>
      <c r="J89" s="60"/>
    </row>
    <row r="90" spans="1:92" ht="18.75" x14ac:dyDescent="0.3">
      <c r="B90" s="60"/>
      <c r="C90" s="58"/>
      <c r="D90" s="60"/>
      <c r="E90" s="64"/>
      <c r="F90" s="60"/>
      <c r="G90" s="60"/>
      <c r="H90" s="60"/>
      <c r="I90" s="65"/>
      <c r="J90" s="60"/>
    </row>
    <row r="91" spans="1:92" x14ac:dyDescent="0.25">
      <c r="B91" s="60"/>
      <c r="C91" s="58"/>
      <c r="D91" s="60"/>
      <c r="E91" s="60"/>
      <c r="F91" s="60"/>
      <c r="G91" s="60"/>
      <c r="H91" s="60"/>
      <c r="I91" s="65"/>
      <c r="J91" s="60"/>
    </row>
    <row r="92" spans="1:92" x14ac:dyDescent="0.25">
      <c r="B92" s="60"/>
      <c r="C92" s="60"/>
      <c r="D92" s="60"/>
      <c r="E92" s="60"/>
      <c r="F92" s="60"/>
      <c r="G92" s="60"/>
      <c r="H92" s="60"/>
      <c r="I92" s="65"/>
      <c r="J92" s="60"/>
    </row>
    <row r="93" spans="1:92" x14ac:dyDescent="0.25">
      <c r="B93" s="60"/>
      <c r="C93" s="60"/>
      <c r="D93" s="60"/>
      <c r="E93" s="60"/>
      <c r="F93" s="60"/>
      <c r="G93" s="60"/>
      <c r="H93" s="60"/>
      <c r="I93" s="60"/>
      <c r="J93" s="60"/>
    </row>
    <row r="94" spans="1:92" x14ac:dyDescent="0.25">
      <c r="B94" s="60"/>
      <c r="C94" s="60"/>
      <c r="D94" s="60"/>
      <c r="E94" s="60"/>
      <c r="F94" s="60"/>
      <c r="G94" s="60"/>
      <c r="H94" s="60"/>
      <c r="I94" s="60"/>
      <c r="J94" s="60"/>
    </row>
    <row r="95" spans="1:92" x14ac:dyDescent="0.25">
      <c r="B95" s="60"/>
      <c r="C95" s="60"/>
      <c r="D95" s="60"/>
      <c r="E95" s="60"/>
      <c r="F95" s="60"/>
      <c r="G95" s="60"/>
      <c r="H95" s="60"/>
      <c r="I95" s="60"/>
      <c r="J95" s="60"/>
    </row>
    <row r="96" spans="1:92" x14ac:dyDescent="0.25">
      <c r="B96" s="60"/>
      <c r="C96" s="60"/>
      <c r="D96" s="60"/>
      <c r="E96" s="60"/>
      <c r="F96" s="60"/>
      <c r="G96" s="60"/>
      <c r="H96" s="60"/>
      <c r="I96" s="60"/>
      <c r="J96" s="60"/>
    </row>
    <row r="97" spans="2:10" x14ac:dyDescent="0.25">
      <c r="B97" s="60"/>
      <c r="C97" s="60"/>
      <c r="D97" s="60"/>
      <c r="E97" s="60"/>
      <c r="F97" s="60"/>
      <c r="G97" s="60"/>
      <c r="H97" s="60"/>
      <c r="I97" s="60"/>
      <c r="J97" s="60"/>
    </row>
    <row r="98" spans="2:10" x14ac:dyDescent="0.25">
      <c r="B98" s="60"/>
      <c r="C98" s="60"/>
      <c r="D98" s="60"/>
      <c r="E98" s="60"/>
      <c r="F98" s="60"/>
      <c r="G98" s="60"/>
      <c r="H98" s="60"/>
      <c r="I98" s="60"/>
      <c r="J98" s="60"/>
    </row>
    <row r="99" spans="2:10" x14ac:dyDescent="0.25">
      <c r="B99" s="60"/>
      <c r="C99" s="60"/>
      <c r="D99" s="60"/>
      <c r="E99" s="60"/>
      <c r="F99" s="60"/>
      <c r="G99" s="60"/>
      <c r="H99" s="60"/>
      <c r="I99" s="60"/>
      <c r="J99" s="60"/>
    </row>
  </sheetData>
  <mergeCells count="8">
    <mergeCell ref="I90:I92"/>
    <mergeCell ref="A4:G4"/>
    <mergeCell ref="A6:A8"/>
    <mergeCell ref="B6:B8"/>
    <mergeCell ref="C6:D7"/>
    <mergeCell ref="E6:E8"/>
    <mergeCell ref="F6:F8"/>
    <mergeCell ref="G6:G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IV  </vt:lpstr>
      <vt:lpstr>'ANEXO IV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2023-06-12T11:59:08Z</dcterms:created>
  <dcterms:modified xsi:type="dcterms:W3CDTF">2023-06-12T12:00:38Z</dcterms:modified>
</cp:coreProperties>
</file>