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1-2022\"/>
    </mc:Choice>
  </mc:AlternateContent>
  <xr:revisionPtr revIDLastSave="0" documentId="8_{B6689E74-5829-4EBB-9FF4-4794DCB94604}" xr6:coauthVersionLast="47" xr6:coauthVersionMax="47" xr10:uidLastSave="{00000000-0000-0000-0000-000000000000}"/>
  <bookViews>
    <workbookView xWindow="-120" yWindow="-120" windowWidth="24240" windowHeight="13140" xr2:uid="{D9E7BC77-1D9F-4942-8F25-65A142BA9B7A}"/>
  </bookViews>
  <sheets>
    <sheet name="anexo III MENSUAL" sheetId="1" r:id="rId1"/>
  </sheets>
  <definedNames>
    <definedName name="_xlnm.Print_Area" localSheetId="0">'anexo III MENSUAL'!$A$1:$L$30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B27" i="1"/>
  <c r="C26" i="1"/>
  <c r="C25" i="1" s="1"/>
  <c r="I24" i="1"/>
  <c r="H24" i="1"/>
  <c r="G24" i="1"/>
  <c r="G23" i="1" s="1"/>
  <c r="F24" i="1"/>
  <c r="F23" i="1" s="1"/>
  <c r="I23" i="1"/>
  <c r="H23" i="1"/>
  <c r="I20" i="1"/>
  <c r="I15" i="1" s="1"/>
  <c r="I27" i="1" s="1"/>
  <c r="H20" i="1"/>
  <c r="G20" i="1"/>
  <c r="F20" i="1"/>
  <c r="I17" i="1"/>
  <c r="H17" i="1"/>
  <c r="G17" i="1"/>
  <c r="G15" i="1" s="1"/>
  <c r="F17" i="1"/>
  <c r="F15" i="1" s="1"/>
  <c r="H15" i="1"/>
  <c r="H27" i="1" s="1"/>
  <c r="I8" i="1"/>
  <c r="I7" i="1" s="1"/>
  <c r="I6" i="1" s="1"/>
  <c r="H8" i="1"/>
  <c r="G8" i="1"/>
  <c r="G7" i="1" s="1"/>
  <c r="G6" i="1" s="1"/>
  <c r="F8" i="1"/>
  <c r="F7" i="1" s="1"/>
  <c r="F6" i="1" s="1"/>
  <c r="H7" i="1"/>
  <c r="H6" i="1"/>
  <c r="F27" i="1" l="1"/>
  <c r="G27" i="1"/>
  <c r="E25" i="1"/>
  <c r="C24" i="1"/>
  <c r="C23" i="1" s="1"/>
  <c r="C22" i="1" s="1"/>
  <c r="E26" i="1"/>
  <c r="E22" i="1" l="1"/>
  <c r="C21" i="1"/>
  <c r="E24" i="1"/>
  <c r="E23" i="1" s="1"/>
  <c r="C20" i="1" l="1"/>
  <c r="C19" i="1" s="1"/>
  <c r="E21" i="1"/>
  <c r="E20" i="1" s="1"/>
  <c r="C18" i="1" l="1"/>
  <c r="E19" i="1"/>
  <c r="C17" i="1" l="1"/>
  <c r="E18" i="1"/>
  <c r="E17" i="1" l="1"/>
  <c r="C16" i="1"/>
  <c r="C15" i="1" l="1"/>
  <c r="C14" i="1" s="1"/>
  <c r="E16" i="1"/>
  <c r="E15" i="1" s="1"/>
  <c r="E14" i="1" l="1"/>
  <c r="C13" i="1"/>
  <c r="C12" i="1" l="1"/>
  <c r="E13" i="1"/>
  <c r="C11" i="1" l="1"/>
  <c r="E12" i="1"/>
  <c r="E11" i="1" l="1"/>
  <c r="C10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<sst xmlns="http://schemas.openxmlformats.org/spreadsheetml/2006/main" count="39" uniqueCount="39">
  <si>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</si>
  <si>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</si>
  <si>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NOVIEMBRE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</si>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</sst>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0" fontId="0" fillId="0" borderId="0" xfId="0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  <xf numFmtId="43" fontId="8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C6167F-9055-4470-9AD3-E96C8C97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84B4-39EC-43B4-A54E-E13F0D50038A}">
  <sheetPr>
    <pageSetUpPr fitToPage="1"/>
  </sheetPr>
  <dimension ref="A1:P38"/>
  <sheetViews>
    <sheetView tabSelected="1" workbookViewId="0">
      <selection activeCell="A32" sqref="A32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2022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567507330.51999986</v>
      </c>
      <c r="G6" s="6">
        <f t="shared" si="0"/>
        <v>756162902.82999992</v>
      </c>
      <c r="H6" s="6">
        <f t="shared" si="0"/>
        <v>695656030.52999997</v>
      </c>
      <c r="I6" s="6">
        <f t="shared" si="0"/>
        <v>705088523.88999999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526542194.15999985</v>
      </c>
      <c r="G7" s="3">
        <f>+G8+G11+G12</f>
        <v>745854503.32999992</v>
      </c>
      <c r="H7" s="4">
        <f>+H8+H11+H12</f>
        <v>682148139.31999993</v>
      </c>
      <c r="I7" s="3">
        <f>+I8+I11+I12</f>
        <v>691039860.83999991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197176707.11000001</v>
      </c>
      <c r="G8" s="3">
        <f>+G9+G10</f>
        <v>197176707.11000001</v>
      </c>
      <c r="H8" s="4">
        <f>+H9+H10</f>
        <v>197385243.34999999</v>
      </c>
      <c r="I8" s="3">
        <f>+I9+I10</f>
        <v>197123277.30000001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164724802.61000001</v>
      </c>
      <c r="G9" s="3">
        <v>164724802.61000001</v>
      </c>
      <c r="H9" s="4">
        <v>164933338.84999999</v>
      </c>
      <c r="I9" s="3">
        <v>164671372.80000001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32451904.5</v>
      </c>
      <c r="G10" s="3">
        <v>32451904.5</v>
      </c>
      <c r="H10" s="4">
        <v>32451904.5</v>
      </c>
      <c r="I10" s="3">
        <v>32451904.499999993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19462550.709999919</v>
      </c>
      <c r="G11" s="3">
        <v>141635775.09999999</v>
      </c>
      <c r="H11" s="4">
        <v>60277274.630000003</v>
      </c>
      <c r="I11" s="3">
        <v>53973173.829999998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309902936.33999991</v>
      </c>
      <c r="G12" s="3">
        <v>407042021.11999989</v>
      </c>
      <c r="H12" s="4">
        <v>424485621.33999997</v>
      </c>
      <c r="I12" s="3">
        <v>439943409.70999992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27236.2</v>
      </c>
      <c r="G13" s="3">
        <v>27236.2</v>
      </c>
      <c r="H13" s="4">
        <v>27236.2</v>
      </c>
      <c r="I13" s="3">
        <v>27236.2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40937900.160000011</v>
      </c>
      <c r="G14" s="3">
        <v>10281163.299999997</v>
      </c>
      <c r="H14" s="4">
        <v>13480655.01</v>
      </c>
      <c r="I14" s="3">
        <v>14021426.850000013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46655830.889999993</v>
      </c>
      <c r="G15" s="6">
        <f>+G16+G17+G20+G22</f>
        <v>536869445.32000005</v>
      </c>
      <c r="H15" s="6">
        <f>+H16+H17+H20+H22</f>
        <v>572501103.95000005</v>
      </c>
      <c r="I15" s="6">
        <f>+I16+I17+I20+I22</f>
        <v>570414803.95000005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7967917.6000000006</v>
      </c>
      <c r="G16" s="3">
        <v>33353015.789999999</v>
      </c>
      <c r="H16" s="4">
        <v>39417541.75</v>
      </c>
      <c r="I16" s="3">
        <v>37331241.749999993</v>
      </c>
      <c r="J16" s="3">
        <v>0</v>
      </c>
      <c r="K16" s="14">
        <v>0</v>
      </c>
      <c r="L16" s="14">
        <v>0</v>
      </c>
      <c r="M16" s="17"/>
    </row>
    <row r="17" spans="1:15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38587913.289999992</v>
      </c>
      <c r="G17" s="3">
        <f>+G18+G19</f>
        <v>503416429.53000003</v>
      </c>
      <c r="H17" s="4">
        <f>+H18+H19</f>
        <v>532983562.19999999</v>
      </c>
      <c r="I17" s="3">
        <f>+I18+I19</f>
        <v>532983562.20000005</v>
      </c>
      <c r="J17" s="3">
        <v>0</v>
      </c>
      <c r="K17" s="14">
        <v>0</v>
      </c>
      <c r="L17" s="14">
        <v>0</v>
      </c>
    </row>
    <row r="18" spans="1:15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5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38587913.289999992</v>
      </c>
      <c r="G19" s="3">
        <v>503416429.53000003</v>
      </c>
      <c r="H19" s="4">
        <v>532983562.19999999</v>
      </c>
      <c r="I19" s="3">
        <v>532983562.20000005</v>
      </c>
      <c r="J19" s="3">
        <v>0</v>
      </c>
      <c r="K19" s="14">
        <v>0</v>
      </c>
      <c r="L19" s="14">
        <v>0</v>
      </c>
    </row>
    <row r="20" spans="1:15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100000</v>
      </c>
      <c r="G20" s="3">
        <f>+G21</f>
        <v>100000</v>
      </c>
      <c r="H20" s="4">
        <f>+H21</f>
        <v>100000</v>
      </c>
      <c r="I20" s="4">
        <f>+I21</f>
        <v>100000</v>
      </c>
      <c r="J20" s="3">
        <v>0</v>
      </c>
      <c r="K20" s="14">
        <v>0</v>
      </c>
      <c r="L20" s="14">
        <v>0</v>
      </c>
      <c r="M20" s="17"/>
    </row>
    <row r="21" spans="1:15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100000</v>
      </c>
      <c r="G21" s="4">
        <v>100000</v>
      </c>
      <c r="H21" s="4">
        <v>100000</v>
      </c>
      <c r="I21" s="3">
        <v>100000</v>
      </c>
      <c r="J21" s="3">
        <v>0</v>
      </c>
      <c r="K21" s="14">
        <v>0</v>
      </c>
      <c r="L21" s="14">
        <v>0</v>
      </c>
    </row>
    <row r="22" spans="1:15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0</v>
      </c>
      <c r="J22" s="3">
        <v>0</v>
      </c>
      <c r="K22" s="14">
        <v>0</v>
      </c>
      <c r="L22" s="14">
        <v>0</v>
      </c>
    </row>
    <row r="23" spans="1:15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56309.17</v>
      </c>
      <c r="G23" s="14">
        <f>+G24</f>
        <v>56309.17</v>
      </c>
      <c r="H23" s="18">
        <f>+H24</f>
        <v>56309.17</v>
      </c>
      <c r="I23" s="14">
        <f>+I24</f>
        <v>56309.17</v>
      </c>
      <c r="J23" s="3">
        <v>0</v>
      </c>
      <c r="K23" s="14">
        <v>0</v>
      </c>
      <c r="L23" s="14">
        <v>0</v>
      </c>
    </row>
    <row r="24" spans="1:15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56309.17</v>
      </c>
      <c r="G24" s="4">
        <f>+G25+G26</f>
        <v>56309.17</v>
      </c>
      <c r="H24" s="4">
        <f>+H25</f>
        <v>56309.17</v>
      </c>
      <c r="I24" s="3">
        <f>+I25+I26</f>
        <v>56309.17</v>
      </c>
      <c r="J24" s="3">
        <v>0</v>
      </c>
      <c r="K24" s="14">
        <v>0</v>
      </c>
      <c r="L24" s="14">
        <v>0</v>
      </c>
    </row>
    <row r="25" spans="1:15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5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5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614219470.5799998</v>
      </c>
      <c r="G27" s="6">
        <f>+G15+G6+G23</f>
        <v>1293088657.3200002</v>
      </c>
      <c r="H27" s="6">
        <f>+H15+H6+H23</f>
        <v>1268213443.6500001</v>
      </c>
      <c r="I27" s="6">
        <f>+I15+I6+I23</f>
        <v>1275559637.0100002</v>
      </c>
      <c r="J27" s="3">
        <v>0</v>
      </c>
      <c r="K27" s="14">
        <v>0</v>
      </c>
      <c r="L27" s="14">
        <v>0</v>
      </c>
    </row>
    <row r="29" spans="1:15" x14ac:dyDescent="0.2">
      <c r="A29" s="16" t="s">
        <v>38</v>
      </c>
      <c r="B29" s="2"/>
      <c r="F29" s="7"/>
      <c r="G29" s="7"/>
      <c r="I29" s="7"/>
    </row>
    <row r="30" spans="1:15" x14ac:dyDescent="0.2">
      <c r="D30" s="19"/>
      <c r="E30" s="19"/>
      <c r="F30" s="20"/>
      <c r="G30" s="20"/>
      <c r="H30" s="20"/>
      <c r="I30" s="19"/>
      <c r="J30" s="19"/>
      <c r="K30" s="19"/>
      <c r="L30" s="19"/>
      <c r="M30" s="19"/>
      <c r="N30" s="19"/>
      <c r="O30" s="19"/>
    </row>
    <row r="31" spans="1:15" x14ac:dyDescent="0.2">
      <c r="D31" s="19"/>
      <c r="E31" s="19"/>
      <c r="F31" s="21"/>
      <c r="G31" s="21"/>
      <c r="H31" s="21"/>
      <c r="I31" s="21"/>
      <c r="J31" s="19"/>
      <c r="K31" s="19"/>
      <c r="L31" s="19"/>
      <c r="M31" s="19"/>
      <c r="N31" s="19"/>
      <c r="O31" s="19"/>
    </row>
    <row r="32" spans="1:15" x14ac:dyDescent="0.2">
      <c r="D32" s="19"/>
      <c r="E32" s="19"/>
      <c r="F32" s="22"/>
      <c r="G32" s="22"/>
      <c r="H32" s="22"/>
      <c r="I32" s="22"/>
      <c r="J32" s="23"/>
      <c r="K32" s="19"/>
      <c r="L32" s="19"/>
      <c r="M32" s="19"/>
      <c r="N32" s="19"/>
      <c r="O32" s="19"/>
    </row>
    <row r="33" spans="4:15" x14ac:dyDescent="0.2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4:15" x14ac:dyDescent="0.2">
      <c r="D34" s="19"/>
      <c r="E34" s="19"/>
      <c r="F34" s="19"/>
      <c r="G34" s="19"/>
      <c r="H34" s="24"/>
      <c r="I34" s="19"/>
      <c r="J34" s="19"/>
      <c r="K34" s="19"/>
      <c r="L34" s="19"/>
      <c r="M34" s="19"/>
      <c r="N34" s="19"/>
      <c r="O34" s="19"/>
    </row>
    <row r="35" spans="4:15" x14ac:dyDescent="0.2">
      <c r="D35" s="19"/>
      <c r="E35" s="19"/>
      <c r="F35" s="19"/>
      <c r="G35" s="25"/>
      <c r="H35" s="22"/>
      <c r="I35" s="19"/>
      <c r="J35" s="19"/>
      <c r="K35" s="19"/>
      <c r="L35" s="19"/>
      <c r="M35" s="19"/>
      <c r="N35" s="19"/>
      <c r="O35" s="19"/>
    </row>
    <row r="36" spans="4:15" x14ac:dyDescent="0.2">
      <c r="D36" s="19"/>
      <c r="E36" s="19"/>
      <c r="F36" s="21"/>
      <c r="G36" s="26"/>
      <c r="H36" s="26"/>
      <c r="I36" s="19"/>
      <c r="J36" s="19"/>
      <c r="K36" s="19"/>
      <c r="L36" s="19"/>
      <c r="M36" s="19"/>
      <c r="N36" s="19"/>
      <c r="O36" s="19"/>
    </row>
    <row r="37" spans="4:15" x14ac:dyDescent="0.2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4:15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31496062992125984" top="1.3385826771653544" bottom="0" header="0.31496062992125984" footer="0.31496062992125984"/>
  <pageSetup paperSize="9" scale="7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2023-06-30T12:45:23Z</dcterms:created>
  <dcterms:modified xsi:type="dcterms:W3CDTF">2023-06-30T12:48:04Z</dcterms:modified>
</cp:coreProperties>
</file>