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0-2022\"/>
    </mc:Choice>
  </mc:AlternateContent>
  <xr:revisionPtr revIDLastSave="0" documentId="8_{000D37E3-A694-4F25-A8A4-482DBDB5834E}" xr6:coauthVersionLast="47" xr6:coauthVersionMax="47" xr10:uidLastSave="{00000000-0000-0000-0000-000000000000}"/>
  <bookViews>
    <workbookView xWindow="-120" yWindow="-120" windowWidth="24240" windowHeight="13140" xr2:uid="{C4137B2D-E6B9-4692-9D50-0EF0DAAA124B}"/>
  </bookViews>
  <sheets>
    <sheet name="anexo III MENSUAL" sheetId="1" r:id="rId1"/>
  </sheets>
  <definedNames>
    <definedName name="_xlnm.Print_Area" localSheetId="0">'anexo III MENSUAL'!$A$1:$L$30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C26" i="1" s="1"/>
  <c r="B27" i="1"/>
  <c r="I24" i="1"/>
  <c r="I23" i="1" s="1"/>
  <c r="H24" i="1"/>
  <c r="G24" i="1"/>
  <c r="F24" i="1"/>
  <c r="H23" i="1"/>
  <c r="G23" i="1"/>
  <c r="F23" i="1"/>
  <c r="I20" i="1"/>
  <c r="H20" i="1"/>
  <c r="G20" i="1"/>
  <c r="F20" i="1"/>
  <c r="I17" i="1"/>
  <c r="I15" i="1" s="1"/>
  <c r="H17" i="1"/>
  <c r="H15" i="1" s="1"/>
  <c r="H27" i="1" s="1"/>
  <c r="G17" i="1"/>
  <c r="G15" i="1" s="1"/>
  <c r="G27" i="1" s="1"/>
  <c r="F17" i="1"/>
  <c r="F15" i="1" s="1"/>
  <c r="F27" i="1" s="1"/>
  <c r="I8" i="1"/>
  <c r="H8" i="1"/>
  <c r="H7" i="1" s="1"/>
  <c r="H6" i="1" s="1"/>
  <c r="G8" i="1"/>
  <c r="G7" i="1" s="1"/>
  <c r="G6" i="1" s="1"/>
  <c r="F8" i="1"/>
  <c r="F7" i="1" s="1"/>
  <c r="F6" i="1" s="1"/>
  <c r="I7" i="1"/>
  <c r="I6" i="1"/>
  <c r="I27" i="1" l="1"/>
  <c r="C25" i="1"/>
  <c r="E26" i="1"/>
  <c r="E25" i="1" l="1"/>
  <c r="E24" i="1" s="1"/>
  <c r="E23" i="1" s="1"/>
  <c r="C24" i="1"/>
  <c r="C23" i="1" s="1"/>
  <c r="C22" i="1" s="1"/>
  <c r="C21" i="1" l="1"/>
  <c r="E22" i="1"/>
  <c r="C20" i="1" l="1"/>
  <c r="C19" i="1" s="1"/>
  <c r="E21" i="1"/>
  <c r="E20" i="1" s="1"/>
  <c r="C18" i="1" l="1"/>
  <c r="E19" i="1"/>
  <c r="C17" i="1" l="1"/>
  <c r="E18" i="1"/>
  <c r="E17" i="1" l="1"/>
  <c r="C16" i="1"/>
  <c r="C15" i="1" l="1"/>
  <c r="C14" i="1" s="1"/>
  <c r="E16" i="1"/>
  <c r="E15" i="1" s="1"/>
  <c r="C13" i="1" l="1"/>
  <c r="E14" i="1"/>
  <c r="E13" i="1" l="1"/>
  <c r="C12" i="1"/>
  <c r="E12" i="1" l="1"/>
  <c r="C11" i="1"/>
  <c r="E11" i="1" l="1"/>
  <c r="C10" i="1"/>
  <c r="C9" i="1" l="1"/>
  <c r="E10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<sst xmlns="http://schemas.openxmlformats.org/spreadsheetml/2006/main" count="39" uniqueCount="39">
  <si>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</si>
  <si>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</si>
  <si>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 xml:space="preserve">OCTUBRE 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</si>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</sst>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43" fontId="8" fillId="0" borderId="0" xfId="0" applyNumberFormat="1" applyFont="1"/>
    <xf numFmtId="0" fontId="0" fillId="0" borderId="0" xfId="0" applyFill="1" applyBorder="1"/>
    <xf numFmtId="2" fontId="0" fillId="0" borderId="0" xfId="0" applyNumberFormat="1" applyFill="1" applyBorder="1"/>
    <xf numFmtId="165" fontId="8" fillId="0" borderId="0" xfId="0" applyNumberFormat="1" applyFont="1" applyFill="1" applyBorder="1"/>
    <xf numFmtId="164" fontId="4" fillId="0" borderId="0" xfId="1" applyFon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164" fontId="0" fillId="0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16311E-FB4A-4A67-B9DD-47468F35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9D4F-31A5-42AC-92B0-1EC10A1BC80B}">
  <sheetPr>
    <pageSetUpPr fitToPage="1"/>
  </sheetPr>
  <dimension ref="A1:P38"/>
  <sheetViews>
    <sheetView tabSelected="1" workbookViewId="0">
      <selection activeCell="J38" sqref="J38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2022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862812854.61000013</v>
      </c>
      <c r="G6" s="6">
        <f t="shared" si="0"/>
        <v>601079651.73000002</v>
      </c>
      <c r="H6" s="6">
        <f t="shared" si="0"/>
        <v>598016993.43999994</v>
      </c>
      <c r="I6" s="6">
        <f t="shared" si="0"/>
        <v>590288252.86000001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816306733.63000011</v>
      </c>
      <c r="G7" s="3">
        <f>+G8+G11+G12</f>
        <v>577124437.85000002</v>
      </c>
      <c r="H7" s="4">
        <f>+H8+H11+H12</f>
        <v>563809426.89999998</v>
      </c>
      <c r="I7" s="3">
        <f>+I8+I11+I12</f>
        <v>554103322.4000001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184610954.21000004</v>
      </c>
      <c r="G8" s="3">
        <f>+G9+G10</f>
        <v>184610954.21000004</v>
      </c>
      <c r="H8" s="4">
        <f>+H9+H10</f>
        <v>184402417.97000003</v>
      </c>
      <c r="I8" s="3">
        <f>+I9+I10</f>
        <v>186536032.69999999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155523399.60000002</v>
      </c>
      <c r="G9" s="3">
        <v>155523399.60000002</v>
      </c>
      <c r="H9" s="4">
        <v>155314863.36000001</v>
      </c>
      <c r="I9" s="3">
        <v>157349299.88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29087554.610000007</v>
      </c>
      <c r="G10" s="3">
        <v>29087554.610000007</v>
      </c>
      <c r="H10" s="4">
        <v>29087554.609999999</v>
      </c>
      <c r="I10" s="3">
        <v>29186732.82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141684729.83000001</v>
      </c>
      <c r="G11" s="3">
        <v>-17698636.599999942</v>
      </c>
      <c r="H11" s="4">
        <v>-13860166.4</v>
      </c>
      <c r="I11" s="3">
        <v>-13119826.229999956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490011049.59000009</v>
      </c>
      <c r="G12" s="3">
        <v>410212120.23999989</v>
      </c>
      <c r="H12" s="4">
        <v>393267175.32999998</v>
      </c>
      <c r="I12" s="3">
        <v>380687115.93000001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9101079.8000000007</v>
      </c>
      <c r="G13" s="3">
        <v>9101079.8000000007</v>
      </c>
      <c r="H13" s="4">
        <v>9101079.8000000007</v>
      </c>
      <c r="I13" s="3">
        <v>9101079.8000000007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37405041.180000007</v>
      </c>
      <c r="G14" s="3">
        <v>14854134.080000058</v>
      </c>
      <c r="H14" s="4">
        <v>25106486.740000002</v>
      </c>
      <c r="I14" s="3">
        <v>27083850.660000008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1547255329.6300004</v>
      </c>
      <c r="G15" s="6">
        <f>+G16+G17+G20+G22</f>
        <v>412252664.34000009</v>
      </c>
      <c r="H15" s="6">
        <f>+H16+H17+H20+H22</f>
        <v>380006630.62</v>
      </c>
      <c r="I15" s="6">
        <f>+I16+I17+I20+I22</f>
        <v>380142630.62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85452389.350000009</v>
      </c>
      <c r="G16" s="3">
        <v>17957451.140000001</v>
      </c>
      <c r="H16" s="4">
        <v>7513309.04</v>
      </c>
      <c r="I16" s="3">
        <v>7549309.04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1450802940.2800004</v>
      </c>
      <c r="G17" s="3">
        <f>+G18+G19</f>
        <v>386595213.20000011</v>
      </c>
      <c r="H17" s="4">
        <f>+H18+H19</f>
        <v>364793321.57999998</v>
      </c>
      <c r="I17" s="3">
        <f>+I18+I19</f>
        <v>364793321.57999998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65032869.369999997</v>
      </c>
      <c r="G18" s="3">
        <v>65032869.369999997</v>
      </c>
      <c r="H18" s="4">
        <v>65032869.369999997</v>
      </c>
      <c r="I18" s="3">
        <v>65032869.369999997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1385770070.9100006</v>
      </c>
      <c r="G19" s="3">
        <v>321562343.8300001</v>
      </c>
      <c r="H19" s="4">
        <v>299760452.20999998</v>
      </c>
      <c r="I19" s="3">
        <v>299760452.20999998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0</v>
      </c>
      <c r="G20" s="3">
        <f>+G21</f>
        <v>0</v>
      </c>
      <c r="H20" s="4">
        <f>+H21</f>
        <v>0</v>
      </c>
      <c r="I20" s="4">
        <f>+I21</f>
        <v>100000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3">
        <v>0</v>
      </c>
      <c r="G21" s="3">
        <v>0</v>
      </c>
      <c r="H21" s="4">
        <v>0</v>
      </c>
      <c r="I21" s="3">
        <v>100000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11000000</v>
      </c>
      <c r="G22" s="3">
        <v>7700000</v>
      </c>
      <c r="H22" s="4">
        <v>7700000</v>
      </c>
      <c r="I22" s="3">
        <v>7700000</v>
      </c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5775892.6299999999</v>
      </c>
      <c r="G23" s="14">
        <f>+G24</f>
        <v>5775892.6299999999</v>
      </c>
      <c r="H23" s="18">
        <f>+H24</f>
        <v>5775892.6299999999</v>
      </c>
      <c r="I23" s="14">
        <f>+I24</f>
        <v>5775892.6299999999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5775892.6299999999</v>
      </c>
      <c r="G24" s="4">
        <f>+G25+G26</f>
        <v>5775892.6299999999</v>
      </c>
      <c r="H24" s="4">
        <f>+H25</f>
        <v>5775892.6299999999</v>
      </c>
      <c r="I24" s="3">
        <f>+I25+I26</f>
        <v>5775892.6299999999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5775892.6299999999</v>
      </c>
      <c r="G25" s="3">
        <v>5775892.6299999999</v>
      </c>
      <c r="H25" s="4">
        <v>5775892.6299999999</v>
      </c>
      <c r="I25" s="3">
        <v>5775892.6299999999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2415844076.8700008</v>
      </c>
      <c r="G27" s="6">
        <f>+G15+G6+G23</f>
        <v>1019108208.7000002</v>
      </c>
      <c r="H27" s="6">
        <f>+H15+H6+H23</f>
        <v>983799516.68999994</v>
      </c>
      <c r="I27" s="6">
        <f>+I15+I6+I23</f>
        <v>976206776.11000001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E29" s="20"/>
      <c r="F29" s="21"/>
      <c r="G29" s="21"/>
      <c r="H29" s="20"/>
      <c r="I29" s="21"/>
      <c r="J29" s="20"/>
      <c r="K29" s="20"/>
      <c r="L29" s="20"/>
    </row>
    <row r="30" spans="1:13" x14ac:dyDescent="0.2">
      <c r="E30" s="20"/>
      <c r="F30" s="22"/>
      <c r="G30" s="22"/>
      <c r="H30" s="22"/>
      <c r="I30" s="20"/>
      <c r="J30" s="20"/>
      <c r="K30" s="20"/>
      <c r="L30" s="20"/>
    </row>
    <row r="31" spans="1:13" x14ac:dyDescent="0.2">
      <c r="E31" s="20"/>
      <c r="F31" s="23"/>
      <c r="G31" s="23"/>
      <c r="H31" s="23"/>
      <c r="I31" s="23"/>
      <c r="J31" s="20"/>
      <c r="K31" s="20"/>
      <c r="L31" s="20"/>
    </row>
    <row r="32" spans="1:13" x14ac:dyDescent="0.2">
      <c r="E32" s="20"/>
      <c r="F32" s="26"/>
      <c r="G32" s="26"/>
      <c r="H32" s="26"/>
      <c r="I32" s="26"/>
      <c r="J32" s="24"/>
      <c r="K32" s="20"/>
      <c r="L32" s="20"/>
    </row>
    <row r="33" spans="5:12" x14ac:dyDescent="0.2">
      <c r="E33" s="20"/>
      <c r="F33" s="20"/>
      <c r="G33" s="20"/>
      <c r="H33" s="20"/>
      <c r="I33" s="20"/>
      <c r="J33" s="20"/>
      <c r="K33" s="20"/>
      <c r="L33" s="20"/>
    </row>
    <row r="34" spans="5:12" x14ac:dyDescent="0.2">
      <c r="E34" s="20"/>
      <c r="F34" s="20"/>
      <c r="G34" s="20"/>
      <c r="H34" s="25"/>
      <c r="I34" s="20"/>
      <c r="J34" s="20"/>
      <c r="K34" s="20"/>
      <c r="L34" s="20"/>
    </row>
    <row r="35" spans="5:12" x14ac:dyDescent="0.2">
      <c r="E35" s="20"/>
      <c r="F35" s="20"/>
      <c r="G35" s="21"/>
      <c r="H35" s="26"/>
      <c r="I35" s="20"/>
      <c r="J35" s="20"/>
      <c r="K35" s="20"/>
      <c r="L35" s="20"/>
    </row>
    <row r="36" spans="5:12" x14ac:dyDescent="0.2">
      <c r="F36" s="6"/>
      <c r="G36" s="19"/>
      <c r="H36" s="19"/>
    </row>
    <row r="38" spans="5:12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31496062992125984" top="1.3385826771653544" bottom="0" header="0.31496062992125984" footer="0.31496062992125984"/>
  <pageSetup paperSize="9" scale="7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2023-06-30T12:31:23Z</dcterms:created>
  <dcterms:modified xsi:type="dcterms:W3CDTF">2023-06-30T12:32:12Z</dcterms:modified>
</cp:coreProperties>
</file>